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19" i="1" l="1"/>
  <c r="K119" i="1" s="1"/>
  <c r="J81" i="1" l="1"/>
  <c r="K81" i="1" s="1"/>
  <c r="J82" i="1"/>
  <c r="K82" i="1" s="1"/>
  <c r="J80" i="1" l="1"/>
  <c r="K80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5" i="1"/>
  <c r="K138" i="1"/>
  <c r="K170" i="1"/>
  <c r="K107" i="1"/>
  <c r="K172" i="1"/>
  <c r="K77" i="1"/>
  <c r="K141" i="1"/>
  <c r="K39" i="1"/>
  <c r="K71" i="1"/>
  <c r="K106" i="1"/>
  <c r="K139" i="1"/>
  <c r="K171" i="1"/>
  <c r="K48" i="1"/>
  <c r="K87" i="1"/>
  <c r="K136" i="1"/>
  <c r="K53" i="1"/>
  <c r="K121" i="1"/>
  <c r="K74" i="1"/>
  <c r="K142" i="1"/>
  <c r="K120" i="1"/>
  <c r="K84" i="1"/>
  <c r="K43" i="1"/>
  <c r="K110" i="1"/>
  <c r="K175" i="1"/>
  <c r="K68" i="1"/>
  <c r="K37" i="1"/>
  <c r="K165" i="1"/>
  <c r="K158" i="1"/>
  <c r="K177" i="1"/>
  <c r="K159" i="1"/>
  <c r="K148" i="1"/>
  <c r="K42" i="1"/>
  <c r="K150" i="1"/>
  <c r="K100" i="1"/>
  <c r="K76" i="1"/>
  <c r="K129" i="1"/>
  <c r="K46" i="1"/>
  <c r="K78" i="1"/>
  <c r="K113" i="1"/>
  <c r="K162" i="1"/>
  <c r="K160" i="1"/>
  <c r="K125" i="1"/>
  <c r="K63" i="1"/>
  <c r="K131" i="1"/>
  <c r="K40" i="1"/>
  <c r="K124" i="1"/>
  <c r="K104" i="1"/>
  <c r="K66" i="1"/>
  <c r="K95" i="1"/>
  <c r="K35" i="1"/>
  <c r="K167" i="1"/>
  <c r="K168" i="1"/>
  <c r="K126" i="1"/>
  <c r="K127" i="1"/>
  <c r="K185" i="1"/>
  <c r="K44" i="1"/>
  <c r="K83" i="1"/>
  <c r="K31" i="1"/>
  <c r="K163" i="1"/>
  <c r="K69" i="1"/>
  <c r="K166" i="1"/>
  <c r="K135" i="1"/>
  <c r="K112" i="1"/>
  <c r="K91" i="1"/>
  <c r="K86" i="1"/>
  <c r="K184" i="1"/>
  <c r="K79" i="1"/>
  <c r="K41" i="1"/>
  <c r="K134" i="1"/>
  <c r="K102" i="1"/>
  <c r="K116" i="1"/>
  <c r="K128" i="1"/>
  <c r="K54" i="1"/>
  <c r="K122" i="1"/>
  <c r="K186" i="1"/>
  <c r="K144" i="1"/>
  <c r="K169" i="1"/>
  <c r="K55" i="1"/>
  <c r="K155" i="1"/>
  <c r="K32" i="1"/>
  <c r="K176" i="1"/>
  <c r="K88" i="1"/>
  <c r="K50" i="1"/>
  <c r="K109" i="1"/>
  <c r="K149" i="1"/>
  <c r="K75" i="1"/>
  <c r="K115" i="1"/>
  <c r="K96" i="1"/>
  <c r="K94" i="1"/>
  <c r="K52" i="1"/>
  <c r="K140" i="1"/>
  <c r="K51" i="1"/>
  <c r="K30" i="1"/>
  <c r="K62" i="1"/>
  <c r="K132" i="1"/>
  <c r="K92" i="1"/>
  <c r="K179" i="1"/>
  <c r="K56" i="1"/>
  <c r="K164" i="1"/>
  <c r="K67" i="1"/>
  <c r="K152" i="1"/>
  <c r="K73" i="1"/>
  <c r="K151" i="1"/>
  <c r="K130" i="1"/>
  <c r="K99" i="1"/>
  <c r="K34" i="1"/>
  <c r="K59" i="1"/>
  <c r="K117" i="1"/>
  <c r="K178" i="1"/>
  <c r="K72" i="1"/>
  <c r="K45" i="1"/>
  <c r="K58" i="1"/>
  <c r="K108" i="1"/>
  <c r="K123" i="1"/>
  <c r="K111" i="1"/>
  <c r="K180" i="1"/>
  <c r="K36" i="1"/>
  <c r="K49" i="1"/>
  <c r="K85" i="1"/>
  <c r="K61" i="1"/>
  <c r="K146" i="1"/>
  <c r="K114" i="1"/>
  <c r="K137" i="1"/>
  <c r="K101" i="1"/>
  <c r="K181" i="1"/>
  <c r="K98" i="1"/>
  <c r="K60" i="1"/>
  <c r="K147" i="1"/>
  <c r="K65" i="1"/>
  <c r="K89" i="1"/>
  <c r="K154" i="1"/>
  <c r="K33" i="1"/>
  <c r="K90" i="1"/>
  <c r="K64" i="1"/>
  <c r="K153" i="1"/>
  <c r="K174" i="1"/>
  <c r="K143" i="1"/>
  <c r="K93" i="1"/>
  <c r="K145" i="1"/>
  <c r="K183" i="1"/>
  <c r="K97" i="1"/>
  <c r="K47" i="1"/>
  <c r="K156" i="1"/>
  <c r="K103" i="1"/>
  <c r="K182" i="1"/>
  <c r="K57" i="1"/>
  <c r="K133" i="1"/>
  <c r="K157" i="1"/>
  <c r="K173" i="1"/>
  <c r="K161" i="1"/>
  <c r="J118" i="1"/>
  <c r="K118" i="1"/>
</calcChain>
</file>

<file path=xl/sharedStrings.xml><?xml version="1.0" encoding="utf-8"?>
<sst xmlns="http://schemas.openxmlformats.org/spreadsheetml/2006/main" count="831" uniqueCount="155">
  <si>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</si>
  <si>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</si>
  <si>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</si>
  <si>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</si>
  <si>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</si>
  <si>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</si>
  <si>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</si>
  <si>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</si>
  <si>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</si>
  <si>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</si>
  <si>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</si>
  <si>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</si>
  <si>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</si>
  <si>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</si>
  <si>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</si>
  <si>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</si>
  <si>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</si>
  <si>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</si>
  <si>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</si>
  <si>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</si>
  <si>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</si>
  <si>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</si>
  <si>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</si>
  <si>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</si>
  <si>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</si>
  <si>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</si>
  <si>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</si>
  <si>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</si>
  <si>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</si>
  <si>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</si>
  <si>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</si>
  <si>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</si>
  <si>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</si>
  <si>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</si>
  <si>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</si>
  <si>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</si>
  <si>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</si>
  <si>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</si>
  <si>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</si>
  <si>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</si>
  <si>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</si>
  <si>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</si>
  <si>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</si>
  <si>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</si>
  <si>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</si>
  <si>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</si>
  <si>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</si>
  <si>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</si>
  <si>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</si>
  <si>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</si>
  <si>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</si>
  <si>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</si>
  <si>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</si>
  <si>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</si>
  <si>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</si>
  <si>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</si>
  <si>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</si>
  <si>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</si>
  <si>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</si>
  <si>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</si>
  <si>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</si>
  <si>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</si>
  <si>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</si>
  <si>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</si>
  <si>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</si>
  <si>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</si>
  <si>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</si>
  <si>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</si>
  <si>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</si>
  <si>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</si>
  <si>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</si>
  <si>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</si>
  <si>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</si>
  <si>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</si>
  <si>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</si>
  <si>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</si>
  <si>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</si>
  <si>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</si>
  <si>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</si>
  <si>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</si>
  <si>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</si>
  <si>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</si>
  <si>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</si>
  <si>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</si>
  <si>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</si>
  <si>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</si>
  <si>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</si>
  <si>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</si>
  <si>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</si>
  <si>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</si>
  <si>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</si>
  <si>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</si>
  <si>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</si>
  <si>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</si>
  <si>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</si>
  <si>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</si>
  <si>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</si>
  <si>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</si>
  <si>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</si>
  <si>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</si>
  <si>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</si>
  <si>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</si>
  <si>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</si>
  <si>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</si>
  <si>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</si>
  <si>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</si>
  <si>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</si>
  <si>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</si>
  <si>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</si>
  <si>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</si>
  <si>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</si>
  <si>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</si>
  <si>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</si>
  <si>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</si>
  <si>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</si>
  <si>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</si>
  <si>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</si>
  <si>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</si>
  <si>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</si>
  <si>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</si>
  <si>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</si>
  <si>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</si>
  <si>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</si>
  <si>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</si>
  <si>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</si>
  <si>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</si>
  <si>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</si>
  <si>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</si>
  <si>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</si>
  <si>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</si>
  <si>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</si>
  <si>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</si>
  <si>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</si>
  <si>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</si>
  <si>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</si>
  <si>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</si>
  <si>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</si>
  <si>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</si>
  <si>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</si>
  <si>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</si>
  <si>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</si>
  <si>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</si>
  <si>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</si>
  <si>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</si>
  <si>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</si>
  <si>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</si>
  <si>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</si>
  <si>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</si>
  <si>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</si>
  <si>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</si>
  <si>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</si>
  <si>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</si>
  <si>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</si>
  <si>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01.01.2023г. </t>
  </si>
  <si>
    <t>ТП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</si>
</sst>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165" fontId="11" fillId="2" borderId="2" xfId="2" applyNumberFormat="1" applyFont="1" applyFill="1" applyBorder="1" applyAlignment="1">
      <alignment horizontal="center" wrapText="1"/>
    </xf>
    <xf numFmtId="0" fontId="11" fillId="2" borderId="2" xfId="4" applyFont="1" applyFill="1" applyBorder="1" applyAlignment="1">
      <alignment horizontal="center" wrapText="1"/>
    </xf>
    <xf numFmtId="164" fontId="11" fillId="2" borderId="2" xfId="2" applyNumberFormat="1" applyFont="1" applyFill="1" applyBorder="1" applyAlignment="1">
      <alignment horizontal="center" wrapText="1"/>
    </xf>
    <xf numFmtId="165" fontId="11" fillId="2" borderId="7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197" totalsRowShown="0" headerRowDxfId="16" dataDxfId="14" headerRowBorderDxfId="15" tableBorderDxfId="13" totalsRowBorderDxfId="12" dataCellStyle="Обычный_Форма графиков">
  <autoFilter ref="A29:L197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topLeftCell="C2" workbookViewId="0">
      <selection activeCell="I96" sqref="I96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1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1" ht="53.1" customHeight="1" x14ac:dyDescent="0.25">
      <c r="A2" s="62" t="s">
        <v>153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23" t="s">
        <v>19</v>
      </c>
      <c r="J29" s="22" t="s">
        <v>20</v>
      </c>
      <c r="K29" s="24" t="s">
        <v>21</v>
      </c>
      <c r="L29" s="56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2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5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2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5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2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5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2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5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5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2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5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2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5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2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5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2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5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2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5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27"/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  <c r="L40" s="55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2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5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5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5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2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5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2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5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2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5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2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5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2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5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2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5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5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5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  <c r="L52" s="55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2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5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5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5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2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5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33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5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5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37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5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37"/>
      <c r="J60" s="29">
        <f>G60*0.94-H60-Таблица1[[#This Row],[Столбец92]]</f>
        <v>-75</v>
      </c>
      <c r="K60" s="29">
        <f>Таблица1[[#This Row],[Столбец10]]/0.94</f>
        <v>-79.787234042553195</v>
      </c>
      <c r="L60" s="55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1020</v>
      </c>
      <c r="I61" s="40"/>
      <c r="J61" s="29">
        <f>G61*0.94-H61-Таблица1[[#This Row],[Столбец92]]</f>
        <v>-80</v>
      </c>
      <c r="K61" s="29">
        <f>Таблица1[[#This Row],[Столбец10]]/0.94</f>
        <v>-85.106382978723403</v>
      </c>
      <c r="L61" s="55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40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5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5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5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5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850</v>
      </c>
      <c r="I66" s="40"/>
      <c r="J66" s="29">
        <f>G66*0.94-H66-Таблица1[[#This Row],[Столбец92]]</f>
        <v>-257.80000000000007</v>
      </c>
      <c r="K66" s="29">
        <f>Таблица1[[#This Row],[Столбец10]]/0.94</f>
        <v>-274.25531914893628</v>
      </c>
      <c r="L66" s="55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5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40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5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40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5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5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5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40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5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5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40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5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5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43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5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30</v>
      </c>
      <c r="E77" s="42">
        <v>4510</v>
      </c>
      <c r="F77" s="36" t="s">
        <v>22</v>
      </c>
      <c r="G77" s="43">
        <v>1250</v>
      </c>
      <c r="H77" s="44">
        <v>1686</v>
      </c>
      <c r="I77" s="43"/>
      <c r="J77" s="27">
        <f>G77*0.94-H77-Таблица1[[#This Row],[Столбец92]]</f>
        <v>-511</v>
      </c>
      <c r="K77" s="29">
        <f>Таблица1[[#This Row],[Столбец10]]/0.94</f>
        <v>-543.61702127659578</v>
      </c>
      <c r="L77" s="55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30</v>
      </c>
      <c r="E78" s="42">
        <v>4509</v>
      </c>
      <c r="F78" s="36" t="s">
        <v>22</v>
      </c>
      <c r="G78" s="43">
        <v>1250</v>
      </c>
      <c r="H78" s="44">
        <v>1034</v>
      </c>
      <c r="I78" s="60">
        <v>18.8</v>
      </c>
      <c r="J78" s="27">
        <f>G78*0.94-H78-Таблица1[[#This Row],[Столбец92]]</f>
        <v>122.2</v>
      </c>
      <c r="K78" s="29">
        <f>Таблица1[[#This Row],[Столбец10]]/0.94</f>
        <v>130</v>
      </c>
      <c r="L78" s="55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30</v>
      </c>
      <c r="E79" s="42">
        <v>4017</v>
      </c>
      <c r="F79" s="36" t="s">
        <v>22</v>
      </c>
      <c r="G79" s="43">
        <v>1250</v>
      </c>
      <c r="H79" s="44">
        <v>1390.46</v>
      </c>
      <c r="I79" s="43"/>
      <c r="J79" s="27">
        <f>G79*0.94-H79-Таблица1[[#This Row],[Столбец92]]</f>
        <v>-215.46000000000004</v>
      </c>
      <c r="K79" s="29">
        <f>Таблица1[[#This Row],[Столбец10]]/0.94</f>
        <v>-229.21276595744686</v>
      </c>
      <c r="L79" s="55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151</v>
      </c>
      <c r="E80" s="42">
        <v>968</v>
      </c>
      <c r="F80" s="36" t="s">
        <v>22</v>
      </c>
      <c r="G80" s="43">
        <v>1000</v>
      </c>
      <c r="H80" s="44">
        <v>970</v>
      </c>
      <c r="I80" s="43"/>
      <c r="J80" s="27">
        <f>G80*0.94-H80-Таблица1[[#This Row],[Столбец92]]</f>
        <v>-30</v>
      </c>
      <c r="K80" s="29">
        <f>Таблица1[[#This Row],[Столбец10]]/0.94</f>
        <v>-31.914893617021278</v>
      </c>
      <c r="L80" s="55"/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151</v>
      </c>
      <c r="E81" s="42">
        <v>921</v>
      </c>
      <c r="F81" s="36" t="s">
        <v>28</v>
      </c>
      <c r="G81" s="43">
        <v>1000</v>
      </c>
      <c r="H81" s="44">
        <v>881.73</v>
      </c>
      <c r="I81" s="43"/>
      <c r="J81" s="27">
        <f>G81*0.94-H81-Таблица1[[#This Row],[Столбец92]]</f>
        <v>58.269999999999982</v>
      </c>
      <c r="K81" s="29">
        <f>Таблица1[[#This Row],[Столбец10]]/0.94</f>
        <v>61.989361702127646</v>
      </c>
      <c r="L81" s="55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151</v>
      </c>
      <c r="E82" s="42">
        <v>20</v>
      </c>
      <c r="F82" s="36" t="s">
        <v>28</v>
      </c>
      <c r="G82" s="43">
        <v>630</v>
      </c>
      <c r="H82" s="44">
        <v>616.79999999999995</v>
      </c>
      <c r="I82" s="43"/>
      <c r="J82" s="27">
        <f>G82*0.94-H82-Таблица1[[#This Row],[Столбец92]]</f>
        <v>-24.600000000000023</v>
      </c>
      <c r="K82" s="29">
        <f>Таблица1[[#This Row],[Столбец10]]/0.94</f>
        <v>-26.170212765957473</v>
      </c>
      <c r="L82" s="55"/>
    </row>
    <row r="83" spans="1:12" ht="17.45" customHeight="1" x14ac:dyDescent="0.25">
      <c r="A83" s="25">
        <v>54</v>
      </c>
      <c r="B83" s="35" t="s">
        <v>31</v>
      </c>
      <c r="C83" s="35" t="s">
        <v>31</v>
      </c>
      <c r="D83" s="35" t="s">
        <v>32</v>
      </c>
      <c r="E83" s="39" t="s">
        <v>33</v>
      </c>
      <c r="F83" s="36" t="s">
        <v>22</v>
      </c>
      <c r="G83" s="40">
        <v>160</v>
      </c>
      <c r="H83" s="41">
        <v>80</v>
      </c>
      <c r="I83" s="40"/>
      <c r="J83" s="27">
        <f>G83*0.94-H83-Таблица1[[#This Row],[Столбец92]]</f>
        <v>70.399999999999977</v>
      </c>
      <c r="K83" s="29">
        <f>Таблица1[[#This Row],[Столбец10]]/0.94</f>
        <v>74.893617021276569</v>
      </c>
      <c r="L83" s="55"/>
    </row>
    <row r="84" spans="1:12" ht="17.45" customHeight="1" x14ac:dyDescent="0.25">
      <c r="A84" s="25">
        <v>55</v>
      </c>
      <c r="B84" s="35" t="s">
        <v>31</v>
      </c>
      <c r="C84" s="35" t="s">
        <v>31</v>
      </c>
      <c r="D84" s="11" t="s">
        <v>32</v>
      </c>
      <c r="E84" s="39" t="s">
        <v>34</v>
      </c>
      <c r="F84" s="26" t="s">
        <v>22</v>
      </c>
      <c r="G84" s="40">
        <v>160</v>
      </c>
      <c r="H84" s="41">
        <v>304</v>
      </c>
      <c r="I84" s="40"/>
      <c r="J84" s="29">
        <f>G84*0.94-H84-Таблица1[[#This Row],[Столбец92]]</f>
        <v>-153.60000000000002</v>
      </c>
      <c r="K84" s="29">
        <f>Таблица1[[#This Row],[Столбец10]]/0.94</f>
        <v>-163.40425531914897</v>
      </c>
      <c r="L84" s="55"/>
    </row>
    <row r="85" spans="1:12" ht="17.45" customHeight="1" x14ac:dyDescent="0.25">
      <c r="A85" s="25">
        <v>56</v>
      </c>
      <c r="B85" s="35" t="s">
        <v>31</v>
      </c>
      <c r="C85" s="35" t="s">
        <v>31</v>
      </c>
      <c r="D85" s="11" t="s">
        <v>32</v>
      </c>
      <c r="E85" s="39" t="s">
        <v>35</v>
      </c>
      <c r="F85" s="26" t="s">
        <v>22</v>
      </c>
      <c r="G85" s="40">
        <v>160</v>
      </c>
      <c r="H85" s="41">
        <v>142</v>
      </c>
      <c r="I85" s="40"/>
      <c r="J85" s="27">
        <f>G85*0.94-H85-Таблица1[[#This Row],[Столбец92]]</f>
        <v>8.3999999999999773</v>
      </c>
      <c r="K85" s="29">
        <f>Таблица1[[#This Row],[Столбец10]]/0.94</f>
        <v>8.9361702127659335</v>
      </c>
      <c r="L85" s="55"/>
    </row>
    <row r="86" spans="1:12" ht="17.45" customHeight="1" x14ac:dyDescent="0.25">
      <c r="A86" s="25">
        <v>57</v>
      </c>
      <c r="B86" s="35" t="s">
        <v>31</v>
      </c>
      <c r="C86" s="35" t="s">
        <v>31</v>
      </c>
      <c r="D86" s="11" t="s">
        <v>32</v>
      </c>
      <c r="E86" s="39" t="s">
        <v>36</v>
      </c>
      <c r="F86" s="26" t="s">
        <v>22</v>
      </c>
      <c r="G86" s="40">
        <v>380</v>
      </c>
      <c r="H86" s="41">
        <v>411</v>
      </c>
      <c r="I86" s="57">
        <v>6</v>
      </c>
      <c r="J86" s="29">
        <f>G86*0.94-H86-Таблица1[[#This Row],[Столбец92]]</f>
        <v>-59.800000000000011</v>
      </c>
      <c r="K86" s="29">
        <f>Таблица1[[#This Row],[Столбец10]]/0.94</f>
        <v>-63.617021276595757</v>
      </c>
      <c r="L86" s="55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37</v>
      </c>
      <c r="F87" s="36" t="s">
        <v>22</v>
      </c>
      <c r="G87" s="40">
        <v>160</v>
      </c>
      <c r="H87" s="41">
        <v>453</v>
      </c>
      <c r="I87" s="40"/>
      <c r="J87" s="29">
        <f>G87*0.94-H87-Таблица1[[#This Row],[Столбец92]]</f>
        <v>-302.60000000000002</v>
      </c>
      <c r="K87" s="29">
        <f>Таблица1[[#This Row],[Столбец10]]/0.94</f>
        <v>-321.91489361702133</v>
      </c>
      <c r="L87" s="55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35" t="s">
        <v>32</v>
      </c>
      <c r="E88" s="39" t="s">
        <v>38</v>
      </c>
      <c r="F88" s="36" t="s">
        <v>22</v>
      </c>
      <c r="G88" s="40">
        <v>250</v>
      </c>
      <c r="H88" s="41">
        <v>102</v>
      </c>
      <c r="I88" s="40"/>
      <c r="J88" s="27">
        <f>G88*0.94-H88-Таблица1[[#This Row],[Столбец92]]</f>
        <v>133</v>
      </c>
      <c r="K88" s="29">
        <f>Таблица1[[#This Row],[Столбец10]]/0.94</f>
        <v>141.48936170212767</v>
      </c>
      <c r="L88" s="55"/>
    </row>
    <row r="89" spans="1:12" ht="17.45" customHeight="1" x14ac:dyDescent="0.25">
      <c r="A89" s="25">
        <v>60</v>
      </c>
      <c r="B89" s="11" t="s">
        <v>31</v>
      </c>
      <c r="C89" s="11" t="s">
        <v>31</v>
      </c>
      <c r="D89" s="11" t="s">
        <v>32</v>
      </c>
      <c r="E89" s="39" t="s">
        <v>39</v>
      </c>
      <c r="F89" s="26" t="s">
        <v>22</v>
      </c>
      <c r="G89" s="40">
        <v>250</v>
      </c>
      <c r="H89" s="41">
        <v>336</v>
      </c>
      <c r="I89" s="40"/>
      <c r="J89" s="29">
        <f>G89*0.94-H89-Таблица1[[#This Row],[Столбец92]]</f>
        <v>-101</v>
      </c>
      <c r="K89" s="29">
        <f>Таблица1[[#This Row],[Столбец10]]/0.94</f>
        <v>-107.44680851063831</v>
      </c>
      <c r="L89" s="55"/>
    </row>
    <row r="90" spans="1:12" ht="17.45" customHeight="1" x14ac:dyDescent="0.25">
      <c r="A90" s="25">
        <v>61</v>
      </c>
      <c r="B90" s="11" t="s">
        <v>31</v>
      </c>
      <c r="C90" s="11" t="s">
        <v>31</v>
      </c>
      <c r="D90" s="11" t="s">
        <v>32</v>
      </c>
      <c r="E90" s="39" t="s">
        <v>40</v>
      </c>
      <c r="F90" s="26" t="s">
        <v>22</v>
      </c>
      <c r="G90" s="40">
        <v>400</v>
      </c>
      <c r="H90" s="41">
        <v>76</v>
      </c>
      <c r="I90" s="40"/>
      <c r="J90" s="27">
        <f>G90*0.94-H90-Таблица1[[#This Row],[Столбец92]]</f>
        <v>300</v>
      </c>
      <c r="K90" s="29">
        <f>Таблица1[[#This Row],[Столбец10]]/0.94</f>
        <v>319.14893617021278</v>
      </c>
      <c r="L90" s="55"/>
    </row>
    <row r="91" spans="1:12" ht="17.45" customHeight="1" x14ac:dyDescent="0.25">
      <c r="A91" s="25">
        <v>62</v>
      </c>
      <c r="B91" s="11" t="s">
        <v>31</v>
      </c>
      <c r="C91" s="11" t="s">
        <v>31</v>
      </c>
      <c r="D91" s="11" t="s">
        <v>32</v>
      </c>
      <c r="E91" s="39" t="s">
        <v>41</v>
      </c>
      <c r="F91" s="26" t="s">
        <v>22</v>
      </c>
      <c r="G91" s="40">
        <v>400</v>
      </c>
      <c r="H91" s="41">
        <v>384</v>
      </c>
      <c r="I91" s="57"/>
      <c r="J91" s="29">
        <f>G91*0.94-H91-Таблица1[[#This Row],[Столбец92]]</f>
        <v>-8</v>
      </c>
      <c r="K91" s="29">
        <f>Таблица1[[#This Row],[Столбец10]]/0.94</f>
        <v>-8.5106382978723403</v>
      </c>
      <c r="L91" s="55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11" t="s">
        <v>32</v>
      </c>
      <c r="E92" s="39" t="s">
        <v>42</v>
      </c>
      <c r="F92" s="26" t="s">
        <v>22</v>
      </c>
      <c r="G92" s="40">
        <v>400</v>
      </c>
      <c r="H92" s="41">
        <v>95.41</v>
      </c>
      <c r="I92" s="59">
        <v>37</v>
      </c>
      <c r="J92" s="27">
        <f>G92*0.94-H92-Таблица1[[#This Row],[Столбец92]]</f>
        <v>243.59000000000003</v>
      </c>
      <c r="K92" s="29">
        <f>Таблица1[[#This Row],[Столбец10]]/0.94</f>
        <v>259.1382978723405</v>
      </c>
      <c r="L92" s="55"/>
    </row>
    <row r="93" spans="1:12" ht="17.45" customHeight="1" x14ac:dyDescent="0.25">
      <c r="A93" s="25">
        <v>64</v>
      </c>
      <c r="B93" s="35" t="s">
        <v>31</v>
      </c>
      <c r="C93" s="35" t="s">
        <v>31</v>
      </c>
      <c r="D93" s="11" t="s">
        <v>32</v>
      </c>
      <c r="E93" s="39" t="s">
        <v>43</v>
      </c>
      <c r="F93" s="26" t="s">
        <v>22</v>
      </c>
      <c r="G93" s="40">
        <v>250</v>
      </c>
      <c r="H93" s="41">
        <v>196</v>
      </c>
      <c r="I93" s="40"/>
      <c r="J93" s="27">
        <f>G93*0.94-H93-Таблица1[[#This Row],[Столбец92]]</f>
        <v>39</v>
      </c>
      <c r="K93" s="29">
        <f>Таблица1[[#This Row],[Столбец10]]/0.94</f>
        <v>41.48936170212766</v>
      </c>
      <c r="L93" s="55"/>
    </row>
    <row r="94" spans="1:12" ht="17.45" customHeight="1" x14ac:dyDescent="0.25">
      <c r="A94" s="25">
        <v>65</v>
      </c>
      <c r="B94" s="35" t="s">
        <v>31</v>
      </c>
      <c r="C94" s="35" t="s">
        <v>31</v>
      </c>
      <c r="D94" s="35" t="s">
        <v>32</v>
      </c>
      <c r="E94" s="39" t="s">
        <v>44</v>
      </c>
      <c r="F94" s="36" t="s">
        <v>22</v>
      </c>
      <c r="G94" s="40">
        <v>160</v>
      </c>
      <c r="H94" s="41">
        <v>1</v>
      </c>
      <c r="I94" s="40"/>
      <c r="J94" s="27">
        <f>G94*0.94-H94-Таблица1[[#This Row],[Столбец92]]</f>
        <v>149.39999999999998</v>
      </c>
      <c r="K94" s="29">
        <f>Таблица1[[#This Row],[Столбец10]]/0.94</f>
        <v>158.93617021276594</v>
      </c>
      <c r="L94" s="55"/>
    </row>
    <row r="95" spans="1:12" ht="17.45" customHeight="1" x14ac:dyDescent="0.25">
      <c r="A95" s="25">
        <v>66</v>
      </c>
      <c r="B95" s="35" t="s">
        <v>31</v>
      </c>
      <c r="C95" s="35" t="s">
        <v>31</v>
      </c>
      <c r="D95" s="35" t="s">
        <v>32</v>
      </c>
      <c r="E95" s="39" t="s">
        <v>45</v>
      </c>
      <c r="F95" s="36" t="s">
        <v>22</v>
      </c>
      <c r="G95" s="40">
        <v>400</v>
      </c>
      <c r="H95" s="41">
        <v>30</v>
      </c>
      <c r="I95" s="40"/>
      <c r="J95" s="27">
        <f>G95*0.94-H95-Таблица1[[#This Row],[Столбец92]]</f>
        <v>346</v>
      </c>
      <c r="K95" s="29">
        <f>Таблица1[[#This Row],[Столбец10]]/0.94</f>
        <v>368.08510638297872</v>
      </c>
      <c r="L95" s="55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35" t="s">
        <v>32</v>
      </c>
      <c r="E96" s="39" t="s">
        <v>46</v>
      </c>
      <c r="F96" s="36" t="s">
        <v>22</v>
      </c>
      <c r="G96" s="40">
        <v>320</v>
      </c>
      <c r="H96" s="41">
        <v>255</v>
      </c>
      <c r="I96" s="40"/>
      <c r="J96" s="27">
        <f>G96*0.94-H96-Таблица1[[#This Row],[Столбец92]]</f>
        <v>45.799999999999955</v>
      </c>
      <c r="K96" s="29">
        <f>Таблица1[[#This Row],[Столбец10]]/0.94</f>
        <v>48.723404255319103</v>
      </c>
      <c r="L96" s="55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35" t="s">
        <v>32</v>
      </c>
      <c r="E97" s="39" t="s">
        <v>47</v>
      </c>
      <c r="F97" s="36" t="s">
        <v>22</v>
      </c>
      <c r="G97" s="40">
        <v>250</v>
      </c>
      <c r="H97" s="41">
        <v>154</v>
      </c>
      <c r="I97" s="57">
        <v>6</v>
      </c>
      <c r="J97" s="27">
        <f>G97*0.94-H97-Таблица1[[#This Row],[Столбец92]]</f>
        <v>75</v>
      </c>
      <c r="K97" s="29">
        <f>Таблица1[[#This Row],[Столбец10]]/0.94</f>
        <v>79.787234042553195</v>
      </c>
      <c r="L97" s="55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48</v>
      </c>
      <c r="F98" s="36" t="s">
        <v>22</v>
      </c>
      <c r="G98" s="40">
        <v>160</v>
      </c>
      <c r="H98" s="41">
        <v>15</v>
      </c>
      <c r="I98" s="40"/>
      <c r="J98" s="27">
        <f>G98*0.94-H98-Таблица1[[#This Row],[Столбец92]]</f>
        <v>135.39999999999998</v>
      </c>
      <c r="K98" s="29">
        <f>Таблица1[[#This Row],[Столбец10]]/0.94</f>
        <v>144.04255319148933</v>
      </c>
      <c r="L98" s="55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49</v>
      </c>
      <c r="F99" s="36" t="s">
        <v>22</v>
      </c>
      <c r="G99" s="40">
        <v>250</v>
      </c>
      <c r="H99" s="41">
        <v>195</v>
      </c>
      <c r="I99" s="40"/>
      <c r="J99" s="27">
        <f>G99*0.94-H99-Таблица1[[#This Row],[Столбец92]]</f>
        <v>40</v>
      </c>
      <c r="K99" s="29">
        <f>Таблица1[[#This Row],[Столбец10]]/0.94</f>
        <v>42.553191489361701</v>
      </c>
      <c r="L99" s="55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50</v>
      </c>
      <c r="F100" s="36" t="s">
        <v>22</v>
      </c>
      <c r="G100" s="40">
        <v>160</v>
      </c>
      <c r="H100" s="41">
        <v>117</v>
      </c>
      <c r="I100" s="57"/>
      <c r="J100" s="27">
        <f>G100*0.94-H100-Таблица1[[#This Row],[Столбец92]]</f>
        <v>33.399999999999977</v>
      </c>
      <c r="K100" s="29">
        <f>Таблица1[[#This Row],[Столбец10]]/0.94</f>
        <v>35.531914893617</v>
      </c>
      <c r="L100" s="55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51</v>
      </c>
      <c r="F101" s="36" t="s">
        <v>22</v>
      </c>
      <c r="G101" s="40">
        <v>250</v>
      </c>
      <c r="H101" s="41">
        <v>189</v>
      </c>
      <c r="I101" s="57"/>
      <c r="J101" s="27">
        <f>G101*0.94-H101-Таблица1[[#This Row],[Столбец92]]</f>
        <v>46</v>
      </c>
      <c r="K101" s="29">
        <f>Таблица1[[#This Row],[Столбец10]]/0.94</f>
        <v>48.936170212765958</v>
      </c>
      <c r="L101" s="55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52</v>
      </c>
      <c r="F102" s="36" t="s">
        <v>22</v>
      </c>
      <c r="G102" s="40">
        <v>250</v>
      </c>
      <c r="H102" s="41">
        <v>160</v>
      </c>
      <c r="I102" s="40"/>
      <c r="J102" s="27">
        <f>G102*0.94-H102-Таблица1[[#This Row],[Столбец92]]</f>
        <v>75</v>
      </c>
      <c r="K102" s="29">
        <f>Таблица1[[#This Row],[Столбец10]]/0.94</f>
        <v>79.787234042553195</v>
      </c>
      <c r="L102" s="55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53</v>
      </c>
      <c r="F103" s="36" t="s">
        <v>22</v>
      </c>
      <c r="G103" s="40">
        <v>250</v>
      </c>
      <c r="H103" s="41">
        <v>15</v>
      </c>
      <c r="I103" s="40"/>
      <c r="J103" s="27">
        <f>G103*0.94-H103-Таблица1[[#This Row],[Столбец92]]</f>
        <v>220</v>
      </c>
      <c r="K103" s="29">
        <f>Таблица1[[#This Row],[Столбец10]]/0.94</f>
        <v>234.04255319148936</v>
      </c>
      <c r="L103" s="55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54</v>
      </c>
      <c r="F104" s="36" t="s">
        <v>22</v>
      </c>
      <c r="G104" s="40">
        <v>400</v>
      </c>
      <c r="H104" s="41">
        <v>519</v>
      </c>
      <c r="I104" s="57">
        <v>15</v>
      </c>
      <c r="J104" s="29">
        <f>G104*0.94-H104-Таблица1[[#This Row],[Столбец92]]</f>
        <v>-158</v>
      </c>
      <c r="K104" s="29">
        <f>Таблица1[[#This Row],[Столбец10]]/0.94</f>
        <v>-168.08510638297872</v>
      </c>
      <c r="L104" s="55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55</v>
      </c>
      <c r="F105" s="36" t="s">
        <v>22</v>
      </c>
      <c r="G105" s="40">
        <v>160</v>
      </c>
      <c r="H105" s="41">
        <v>45</v>
      </c>
      <c r="I105" s="40"/>
      <c r="J105" s="27">
        <f>G105*0.94-H105-Таблица1[[#This Row],[Столбец92]]</f>
        <v>105.39999999999998</v>
      </c>
      <c r="K105" s="29">
        <f>Таблица1[[#This Row],[Столбец10]]/0.94</f>
        <v>112.12765957446807</v>
      </c>
      <c r="L105" s="55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56</v>
      </c>
      <c r="F106" s="36" t="s">
        <v>22</v>
      </c>
      <c r="G106" s="40">
        <v>250</v>
      </c>
      <c r="H106" s="41">
        <v>301</v>
      </c>
      <c r="I106" s="40"/>
      <c r="J106" s="29">
        <f>G106*0.94-H106-Таблица1[[#This Row],[Столбец92]]</f>
        <v>-66</v>
      </c>
      <c r="K106" s="29">
        <f>Таблица1[[#This Row],[Столбец10]]/0.94</f>
        <v>-70.212765957446805</v>
      </c>
      <c r="L106" s="55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57</v>
      </c>
      <c r="F107" s="36" t="s">
        <v>22</v>
      </c>
      <c r="G107" s="40">
        <v>160</v>
      </c>
      <c r="H107" s="41">
        <v>202</v>
      </c>
      <c r="I107" s="40"/>
      <c r="J107" s="29">
        <f>G107*0.94-H107-Таблица1[[#This Row],[Столбец92]]</f>
        <v>-51.600000000000023</v>
      </c>
      <c r="K107" s="29">
        <f>Таблица1[[#This Row],[Столбец10]]/0.94</f>
        <v>-54.893617021276626</v>
      </c>
      <c r="L107" s="55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58</v>
      </c>
      <c r="F108" s="36" t="s">
        <v>22</v>
      </c>
      <c r="G108" s="40">
        <v>160</v>
      </c>
      <c r="H108" s="41">
        <v>214</v>
      </c>
      <c r="I108" s="40"/>
      <c r="J108" s="29">
        <f>G108*0.94-H108-Таблица1[[#This Row],[Столбец92]]</f>
        <v>-63.600000000000023</v>
      </c>
      <c r="K108" s="29">
        <f>Таблица1[[#This Row],[Столбец10]]/0.94</f>
        <v>-67.65957446808514</v>
      </c>
      <c r="L108" s="55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59</v>
      </c>
      <c r="F109" s="36" t="s">
        <v>22</v>
      </c>
      <c r="G109" s="40">
        <v>250</v>
      </c>
      <c r="H109" s="41">
        <v>151</v>
      </c>
      <c r="I109" s="40"/>
      <c r="J109" s="27">
        <f>G109*0.94-H109-Таблица1[[#This Row],[Столбец92]]</f>
        <v>84</v>
      </c>
      <c r="K109" s="29">
        <f>Таблица1[[#This Row],[Столбец10]]/0.94</f>
        <v>89.361702127659584</v>
      </c>
      <c r="L109" s="55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45" t="s">
        <v>60</v>
      </c>
      <c r="E110" s="39" t="s">
        <v>61</v>
      </c>
      <c r="F110" s="36" t="s">
        <v>28</v>
      </c>
      <c r="G110" s="40">
        <v>400</v>
      </c>
      <c r="H110" s="41">
        <v>270</v>
      </c>
      <c r="I110" s="40"/>
      <c r="J110" s="27">
        <f>G110*0.94-H110-Таблица1[[#This Row],[Столбец92]]</f>
        <v>106</v>
      </c>
      <c r="K110" s="29">
        <f>Таблица1[[#This Row],[Столбец10]]/0.94</f>
        <v>112.76595744680851</v>
      </c>
      <c r="L110" s="55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45" t="s">
        <v>60</v>
      </c>
      <c r="E111" s="39" t="s">
        <v>62</v>
      </c>
      <c r="F111" s="36" t="s">
        <v>28</v>
      </c>
      <c r="G111" s="40">
        <v>400</v>
      </c>
      <c r="H111" s="41">
        <v>260</v>
      </c>
      <c r="I111" s="40"/>
      <c r="J111" s="27">
        <f>G111*0.94-H111-Таблица1[[#This Row],[Столбец92]]</f>
        <v>116</v>
      </c>
      <c r="K111" s="29">
        <f>Таблица1[[#This Row],[Столбец10]]/0.94</f>
        <v>123.40425531914894</v>
      </c>
      <c r="L111" s="55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45" t="s">
        <v>60</v>
      </c>
      <c r="E112" s="39" t="s">
        <v>63</v>
      </c>
      <c r="F112" s="36" t="s">
        <v>28</v>
      </c>
      <c r="G112" s="40">
        <v>400</v>
      </c>
      <c r="H112" s="41">
        <v>107</v>
      </c>
      <c r="I112" s="40"/>
      <c r="J112" s="27">
        <f>G112*0.94-H112-Таблица1[[#This Row],[Столбец92]]</f>
        <v>269</v>
      </c>
      <c r="K112" s="29">
        <f>Таблица1[[#This Row],[Столбец10]]/0.94</f>
        <v>286.17021276595744</v>
      </c>
      <c r="L112" s="55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45" t="s">
        <v>60</v>
      </c>
      <c r="E113" s="39" t="s">
        <v>64</v>
      </c>
      <c r="F113" s="36" t="s">
        <v>28</v>
      </c>
      <c r="G113" s="40">
        <v>400</v>
      </c>
      <c r="H113" s="41">
        <v>113</v>
      </c>
      <c r="I113" s="57"/>
      <c r="J113" s="27">
        <f>G113*0.94-H113-Таблица1[[#This Row],[Столбец92]]</f>
        <v>263</v>
      </c>
      <c r="K113" s="29">
        <f>Таблица1[[#This Row],[Столбец10]]/0.94</f>
        <v>279.78723404255322</v>
      </c>
      <c r="L113" s="55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65</v>
      </c>
      <c r="F114" s="36" t="s">
        <v>28</v>
      </c>
      <c r="G114" s="40">
        <v>160</v>
      </c>
      <c r="H114" s="41">
        <v>56</v>
      </c>
      <c r="I114" s="40"/>
      <c r="J114" s="27">
        <f>G114*0.94-H114-Таблица1[[#This Row],[Столбец92]]</f>
        <v>94.399999999999977</v>
      </c>
      <c r="K114" s="29">
        <f>Таблица1[[#This Row],[Столбец10]]/0.94</f>
        <v>100.4255319148936</v>
      </c>
      <c r="L114" s="55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66</v>
      </c>
      <c r="F115" s="25" t="s">
        <v>28</v>
      </c>
      <c r="G115" s="46">
        <v>100</v>
      </c>
      <c r="H115" s="47">
        <v>28</v>
      </c>
      <c r="I115" s="48"/>
      <c r="J115" s="39">
        <f>G115*0.94-H115-Таблица1[[#This Row],[Столбец92]]</f>
        <v>66</v>
      </c>
      <c r="K115" s="29">
        <f>Таблица1[[#This Row],[Столбец10]]/0.94</f>
        <v>70.212765957446805</v>
      </c>
      <c r="L115" s="55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67</v>
      </c>
      <c r="F116" s="25" t="s">
        <v>28</v>
      </c>
      <c r="G116" s="46">
        <v>100</v>
      </c>
      <c r="H116" s="47">
        <v>28</v>
      </c>
      <c r="I116" s="48"/>
      <c r="J116" s="39">
        <f>G116*0.94-H116-Таблица1[[#This Row],[Столбец92]]</f>
        <v>66</v>
      </c>
      <c r="K116" s="29">
        <f>Таблица1[[#This Row],[Столбец10]]/0.94</f>
        <v>70.212765957446805</v>
      </c>
      <c r="L116" s="55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68</v>
      </c>
      <c r="F117" s="25" t="s">
        <v>28</v>
      </c>
      <c r="G117" s="40">
        <v>630</v>
      </c>
      <c r="H117" s="41">
        <v>301</v>
      </c>
      <c r="I117" s="40"/>
      <c r="J117" s="40">
        <f>G117*0.94-H117-Таблица1[[#This Row],[Столбец92]]</f>
        <v>291.19999999999993</v>
      </c>
      <c r="K117" s="29">
        <f>Таблица1[[#This Row],[Столбец10]]/0.94</f>
        <v>309.78723404255311</v>
      </c>
      <c r="L117" s="55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91</v>
      </c>
      <c r="F118" s="25" t="s">
        <v>28</v>
      </c>
      <c r="G118" s="43">
        <v>1000</v>
      </c>
      <c r="H118" s="44">
        <v>1183</v>
      </c>
      <c r="I118" s="40"/>
      <c r="J118" s="29">
        <f ca="1">Таблица1[[#This Row],[Столбец10]]/0.94</f>
        <v>-258.51063829787233</v>
      </c>
      <c r="K118" s="29">
        <f ca="1">Таблица1[[#This Row],[Столбец10]]/0.94</f>
        <v>-258.51063829787233</v>
      </c>
      <c r="L118" s="55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26" t="s">
        <v>154</v>
      </c>
      <c r="F119" s="25" t="s">
        <v>28</v>
      </c>
      <c r="G119" s="43">
        <v>400</v>
      </c>
      <c r="H119" s="44">
        <v>330</v>
      </c>
      <c r="I119" s="57">
        <v>30</v>
      </c>
      <c r="J119" s="29">
        <f>G119*0.94-H119-Таблица1[[#This Row],[Столбец92]]</f>
        <v>16</v>
      </c>
      <c r="K119" s="29">
        <f>Таблица1[[#This Row],[Столбец10]]/0.94</f>
        <v>17.021276595744681</v>
      </c>
      <c r="L119" s="55"/>
    </row>
    <row r="120" spans="1:12" ht="21.95" customHeight="1" x14ac:dyDescent="0.25">
      <c r="A120" s="25">
        <v>91</v>
      </c>
      <c r="B120" s="35" t="s">
        <v>31</v>
      </c>
      <c r="C120" s="35" t="s">
        <v>31</v>
      </c>
      <c r="D120" s="45" t="s">
        <v>69</v>
      </c>
      <c r="E120" s="39" t="s">
        <v>70</v>
      </c>
      <c r="F120" s="25" t="s">
        <v>28</v>
      </c>
      <c r="G120" s="46">
        <v>250</v>
      </c>
      <c r="H120" s="46">
        <v>25.6</v>
      </c>
      <c r="I120" s="48"/>
      <c r="J120" s="39">
        <f>G120*0.94-H120-Таблица1[[#This Row],[Столбец92]]</f>
        <v>209.4</v>
      </c>
      <c r="K120" s="29">
        <f>Таблица1[[#This Row],[Столбец10]]/0.94</f>
        <v>222.76595744680853</v>
      </c>
      <c r="L120" s="55"/>
    </row>
    <row r="121" spans="1:12" ht="21.95" customHeight="1" x14ac:dyDescent="0.25">
      <c r="A121" s="25">
        <v>92</v>
      </c>
      <c r="B121" s="11" t="s">
        <v>31</v>
      </c>
      <c r="C121" s="11" t="s">
        <v>31</v>
      </c>
      <c r="D121" s="45" t="s">
        <v>69</v>
      </c>
      <c r="E121" s="39" t="s">
        <v>71</v>
      </c>
      <c r="F121" s="25" t="s">
        <v>28</v>
      </c>
      <c r="G121" s="49">
        <v>250</v>
      </c>
      <c r="H121" s="49">
        <v>25.6</v>
      </c>
      <c r="I121" s="48"/>
      <c r="J121" s="39">
        <f>G121*0.94-H121-Таблица1[[#This Row],[Столбец92]]</f>
        <v>209.4</v>
      </c>
      <c r="K121" s="29">
        <f>Таблица1[[#This Row],[Столбец10]]/0.94</f>
        <v>222.76595744680853</v>
      </c>
      <c r="L121" s="55"/>
    </row>
    <row r="122" spans="1:12" ht="21.95" customHeight="1" x14ac:dyDescent="0.25">
      <c r="A122" s="25">
        <v>93</v>
      </c>
      <c r="B122" s="11" t="s">
        <v>31</v>
      </c>
      <c r="C122" s="11" t="s">
        <v>31</v>
      </c>
      <c r="D122" s="45" t="s">
        <v>69</v>
      </c>
      <c r="E122" s="39" t="s">
        <v>72</v>
      </c>
      <c r="F122" s="25" t="s">
        <v>28</v>
      </c>
      <c r="G122" s="49">
        <v>400</v>
      </c>
      <c r="H122" s="49">
        <v>46.95</v>
      </c>
      <c r="I122" s="48"/>
      <c r="J122" s="39">
        <f>G122*0.94-H122-Таблица1[[#This Row],[Столбец92]]</f>
        <v>329.05</v>
      </c>
      <c r="K122" s="29">
        <f>Таблица1[[#This Row],[Столбец10]]/0.94</f>
        <v>350.05319148936172</v>
      </c>
      <c r="L122" s="55"/>
    </row>
    <row r="123" spans="1:12" ht="21.95" customHeight="1" x14ac:dyDescent="0.25">
      <c r="A123" s="25">
        <v>94</v>
      </c>
      <c r="B123" s="35" t="s">
        <v>31</v>
      </c>
      <c r="C123" s="35" t="s">
        <v>31</v>
      </c>
      <c r="D123" s="45" t="s">
        <v>69</v>
      </c>
      <c r="E123" s="39" t="s">
        <v>73</v>
      </c>
      <c r="F123" s="25" t="s">
        <v>28</v>
      </c>
      <c r="G123" s="46">
        <v>250</v>
      </c>
      <c r="H123" s="46">
        <v>0</v>
      </c>
      <c r="I123" s="48"/>
      <c r="J123" s="39">
        <f>G123*0.94-H123-Таблица1[[#This Row],[Столбец92]]</f>
        <v>235</v>
      </c>
      <c r="K123" s="29">
        <f>Таблица1[[#This Row],[Столбец10]]/0.94</f>
        <v>250</v>
      </c>
      <c r="L123" s="55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74</v>
      </c>
      <c r="F124" s="25" t="s">
        <v>28</v>
      </c>
      <c r="G124" s="46">
        <v>400</v>
      </c>
      <c r="H124" s="46">
        <v>373</v>
      </c>
      <c r="I124" s="58">
        <v>5</v>
      </c>
      <c r="J124" s="39">
        <f>G124*0.94-H124-Таблица1[[#This Row],[Столбец92]]</f>
        <v>-2</v>
      </c>
      <c r="K124" s="29">
        <f>Таблица1[[#This Row],[Столбец10]]/0.94</f>
        <v>-2.1276595744680851</v>
      </c>
      <c r="L124" s="55"/>
    </row>
    <row r="125" spans="1:12" ht="21.95" customHeight="1" x14ac:dyDescent="0.25">
      <c r="A125" s="25">
        <v>96</v>
      </c>
      <c r="B125" s="35" t="s">
        <v>31</v>
      </c>
      <c r="C125" s="35" t="s">
        <v>31</v>
      </c>
      <c r="D125" s="45" t="s">
        <v>69</v>
      </c>
      <c r="E125" s="39" t="s">
        <v>75</v>
      </c>
      <c r="F125" s="25" t="s">
        <v>28</v>
      </c>
      <c r="G125" s="46">
        <v>250</v>
      </c>
      <c r="H125" s="46">
        <v>210</v>
      </c>
      <c r="I125" s="48"/>
      <c r="J125" s="39">
        <f>G125*0.94-H125-Таблица1[[#This Row],[Столбец92]]</f>
        <v>25</v>
      </c>
      <c r="K125" s="29">
        <f>Таблица1[[#This Row],[Столбец10]]/0.94</f>
        <v>26.595744680851066</v>
      </c>
      <c r="L125" s="55"/>
    </row>
    <row r="126" spans="1:12" ht="21.95" customHeight="1" x14ac:dyDescent="0.25">
      <c r="A126" s="25">
        <v>97</v>
      </c>
      <c r="B126" s="35" t="s">
        <v>31</v>
      </c>
      <c r="C126" s="35" t="s">
        <v>31</v>
      </c>
      <c r="D126" s="45" t="s">
        <v>69</v>
      </c>
      <c r="E126" s="39" t="s">
        <v>76</v>
      </c>
      <c r="F126" s="25" t="s">
        <v>28</v>
      </c>
      <c r="G126" s="46">
        <v>630</v>
      </c>
      <c r="H126" s="46">
        <v>904</v>
      </c>
      <c r="I126" s="58">
        <v>40</v>
      </c>
      <c r="J126" s="29">
        <f>G126*0.94-H126-Таблица1[[#This Row],[Столбец92]]</f>
        <v>-351.80000000000007</v>
      </c>
      <c r="K126" s="29">
        <f>Таблица1[[#This Row],[Столбец10]]/0.94</f>
        <v>-374.25531914893628</v>
      </c>
      <c r="L126" s="55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77</v>
      </c>
      <c r="F127" s="25" t="s">
        <v>28</v>
      </c>
      <c r="G127" s="46">
        <v>400</v>
      </c>
      <c r="H127" s="46">
        <v>1042.75</v>
      </c>
      <c r="I127" s="48"/>
      <c r="J127" s="29">
        <f>G127*0.94-H127-Таблица1[[#This Row],[Столбец92]]</f>
        <v>-666.75</v>
      </c>
      <c r="K127" s="29">
        <f>Таблица1[[#This Row],[Столбец10]]/0.94</f>
        <v>-709.30851063829789</v>
      </c>
      <c r="L127" s="55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78</v>
      </c>
      <c r="F128" s="25" t="s">
        <v>28</v>
      </c>
      <c r="G128" s="46">
        <v>1000</v>
      </c>
      <c r="H128" s="46">
        <v>1220.3</v>
      </c>
      <c r="I128" s="48"/>
      <c r="J128" s="29">
        <f>G128*0.94-H128-Таблица1[[#This Row],[Столбец92]]</f>
        <v>-280.29999999999995</v>
      </c>
      <c r="K128" s="29">
        <f>Таблица1[[#This Row],[Столбец10]]/0.94</f>
        <v>-298.19148936170211</v>
      </c>
      <c r="L128" s="55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79</v>
      </c>
      <c r="F129" s="25" t="s">
        <v>28</v>
      </c>
      <c r="G129" s="46">
        <v>250</v>
      </c>
      <c r="H129" s="46">
        <v>249</v>
      </c>
      <c r="I129" s="48"/>
      <c r="J129" s="29">
        <f>G129*0.94-H129-Таблица1[[#This Row],[Столбец92]]</f>
        <v>-14</v>
      </c>
      <c r="K129" s="29">
        <f>Таблица1[[#This Row],[Столбец10]]/0.94</f>
        <v>-14.893617021276597</v>
      </c>
      <c r="L129" s="55"/>
    </row>
    <row r="130" spans="1:12" ht="18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80</v>
      </c>
      <c r="F130" s="25" t="s">
        <v>28</v>
      </c>
      <c r="G130" s="46">
        <v>400</v>
      </c>
      <c r="H130" s="46">
        <v>191.9</v>
      </c>
      <c r="I130" s="48"/>
      <c r="J130" s="39">
        <f>G130*0.94-H130-Таблица1[[#This Row],[Столбец92]]</f>
        <v>184.1</v>
      </c>
      <c r="K130" s="29">
        <f>Таблица1[[#This Row],[Столбец10]]/0.94</f>
        <v>195.85106382978725</v>
      </c>
      <c r="L130" s="55"/>
    </row>
    <row r="131" spans="1:12" ht="18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81</v>
      </c>
      <c r="F131" s="25" t="s">
        <v>28</v>
      </c>
      <c r="G131" s="46">
        <v>400</v>
      </c>
      <c r="H131" s="46">
        <v>233.8</v>
      </c>
      <c r="I131" s="58">
        <v>25</v>
      </c>
      <c r="J131" s="39">
        <f>G131*0.94-H131-Таблица1[[#This Row],[Столбец92]]</f>
        <v>117.19999999999999</v>
      </c>
      <c r="K131" s="29">
        <f>Таблица1[[#This Row],[Столбец10]]/0.94</f>
        <v>124.68085106382978</v>
      </c>
      <c r="L131" s="55"/>
    </row>
    <row r="132" spans="1:12" ht="18.95" customHeight="1" x14ac:dyDescent="0.25">
      <c r="A132" s="25">
        <v>103</v>
      </c>
      <c r="B132" s="35" t="s">
        <v>31</v>
      </c>
      <c r="C132" s="35" t="s">
        <v>31</v>
      </c>
      <c r="D132" s="45" t="s">
        <v>82</v>
      </c>
      <c r="E132" s="39" t="s">
        <v>83</v>
      </c>
      <c r="F132" s="25" t="s">
        <v>28</v>
      </c>
      <c r="G132" s="46">
        <v>160</v>
      </c>
      <c r="H132" s="46">
        <v>189</v>
      </c>
      <c r="I132" s="48"/>
      <c r="J132" s="29">
        <f>G132*0.94-H132-Таблица1[[#This Row],[Столбец92]]</f>
        <v>-38.600000000000023</v>
      </c>
      <c r="K132" s="29">
        <f>Таблица1[[#This Row],[Столбец10]]/0.94</f>
        <v>-41.06382978723407</v>
      </c>
      <c r="L132" s="55"/>
    </row>
    <row r="133" spans="1:12" ht="18.95" customHeight="1" x14ac:dyDescent="0.25">
      <c r="A133" s="25">
        <v>104</v>
      </c>
      <c r="B133" s="35" t="s">
        <v>31</v>
      </c>
      <c r="C133" s="35" t="s">
        <v>31</v>
      </c>
      <c r="D133" s="45" t="s">
        <v>82</v>
      </c>
      <c r="E133" s="39" t="s">
        <v>84</v>
      </c>
      <c r="F133" s="25" t="s">
        <v>28</v>
      </c>
      <c r="G133" s="46">
        <v>400</v>
      </c>
      <c r="H133" s="46">
        <v>382.5</v>
      </c>
      <c r="I133" s="48"/>
      <c r="J133" s="29">
        <f>G133*0.94-H133-Таблица1[[#This Row],[Столбец92]]</f>
        <v>-6.5</v>
      </c>
      <c r="K133" s="29">
        <f>Таблица1[[#This Row],[Столбец10]]/0.94</f>
        <v>-6.9148936170212769</v>
      </c>
      <c r="L133" s="55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82</v>
      </c>
      <c r="E134" s="39" t="s">
        <v>85</v>
      </c>
      <c r="F134" s="25" t="s">
        <v>28</v>
      </c>
      <c r="G134" s="46">
        <v>400</v>
      </c>
      <c r="H134" s="46">
        <v>78.8</v>
      </c>
      <c r="I134" s="48"/>
      <c r="J134" s="39">
        <f>G134*0.94-H134-Таблица1[[#This Row],[Столбец92]]</f>
        <v>297.2</v>
      </c>
      <c r="K134" s="29">
        <f>Таблица1[[#This Row],[Столбец10]]/0.94</f>
        <v>316.17021276595744</v>
      </c>
      <c r="L134" s="55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82</v>
      </c>
      <c r="E135" s="39" t="s">
        <v>86</v>
      </c>
      <c r="F135" s="25" t="s">
        <v>28</v>
      </c>
      <c r="G135" s="46">
        <v>100</v>
      </c>
      <c r="H135" s="46">
        <v>66</v>
      </c>
      <c r="I135" s="48"/>
      <c r="J135" s="39">
        <f>G135*0.94-H135-Таблица1[[#This Row],[Столбец92]]</f>
        <v>28</v>
      </c>
      <c r="K135" s="29">
        <f>Таблица1[[#This Row],[Столбец10]]/0.94</f>
        <v>29.787234042553195</v>
      </c>
      <c r="L135" s="55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87</v>
      </c>
      <c r="F136" s="25" t="s">
        <v>28</v>
      </c>
      <c r="G136" s="46">
        <v>630</v>
      </c>
      <c r="H136" s="46">
        <v>658</v>
      </c>
      <c r="I136" s="48"/>
      <c r="J136" s="29">
        <f>G136*0.94-H136-Таблица1[[#This Row],[Столбец92]]</f>
        <v>-65.800000000000068</v>
      </c>
      <c r="K136" s="29">
        <f>Таблица1[[#This Row],[Столбец10]]/0.94</f>
        <v>-70.000000000000071</v>
      </c>
      <c r="L136" s="55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88</v>
      </c>
      <c r="F137" s="25" t="s">
        <v>28</v>
      </c>
      <c r="G137" s="46">
        <v>400</v>
      </c>
      <c r="H137" s="46">
        <v>495</v>
      </c>
      <c r="I137" s="48"/>
      <c r="J137" s="29">
        <f>G137*0.94-H137-Таблица1[[#This Row],[Столбец92]]</f>
        <v>-119</v>
      </c>
      <c r="K137" s="29">
        <f>Таблица1[[#This Row],[Столбец10]]/0.94</f>
        <v>-126.59574468085107</v>
      </c>
      <c r="L137" s="55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89</v>
      </c>
      <c r="F138" s="25" t="s">
        <v>28</v>
      </c>
      <c r="G138" s="46">
        <v>160</v>
      </c>
      <c r="H138" s="46">
        <v>110</v>
      </c>
      <c r="I138" s="48"/>
      <c r="J138" s="39">
        <f>G138*0.94-H138-Таблица1[[#This Row],[Столбец92]]</f>
        <v>40.399999999999977</v>
      </c>
      <c r="K138" s="29">
        <f>Таблица1[[#This Row],[Столбец10]]/0.94</f>
        <v>42.978723404255298</v>
      </c>
      <c r="L138" s="55" t="s">
        <v>148</v>
      </c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90</v>
      </c>
      <c r="F139" s="25" t="s">
        <v>28</v>
      </c>
      <c r="G139" s="46">
        <v>100</v>
      </c>
      <c r="H139" s="46">
        <v>105</v>
      </c>
      <c r="I139" s="48"/>
      <c r="J139" s="29">
        <f>G139*0.94-H139-Таблица1[[#This Row],[Столбец92]]</f>
        <v>-11</v>
      </c>
      <c r="K139" s="29">
        <f>Таблица1[[#This Row],[Столбец10]]/0.94</f>
        <v>-11.702127659574469</v>
      </c>
      <c r="L139" s="55"/>
    </row>
    <row r="140" spans="1:12" ht="18.95" customHeight="1" x14ac:dyDescent="0.25">
      <c r="A140" s="25">
        <v>111</v>
      </c>
      <c r="B140" s="45" t="s">
        <v>31</v>
      </c>
      <c r="C140" s="45" t="s">
        <v>31</v>
      </c>
      <c r="D140" s="45" t="s">
        <v>93</v>
      </c>
      <c r="E140" s="39" t="s">
        <v>94</v>
      </c>
      <c r="F140" s="36" t="s">
        <v>22</v>
      </c>
      <c r="G140" s="40">
        <v>160</v>
      </c>
      <c r="H140" s="41">
        <v>85</v>
      </c>
      <c r="I140" s="40"/>
      <c r="J140" s="39">
        <f>G140*0.94-H140-Таблица1[[#This Row],[Столбец92]]</f>
        <v>65.399999999999977</v>
      </c>
      <c r="K140" s="29">
        <f>Таблица1[[#This Row],[Столбец10]]/0.94</f>
        <v>69.574468085106361</v>
      </c>
      <c r="L140" s="55"/>
    </row>
    <row r="141" spans="1:12" ht="18.95" customHeight="1" x14ac:dyDescent="0.25">
      <c r="A141" s="25">
        <v>112</v>
      </c>
      <c r="B141" s="45" t="s">
        <v>31</v>
      </c>
      <c r="C141" s="45" t="s">
        <v>31</v>
      </c>
      <c r="D141" s="45" t="s">
        <v>93</v>
      </c>
      <c r="E141" s="39" t="s">
        <v>95</v>
      </c>
      <c r="F141" s="36" t="s">
        <v>22</v>
      </c>
      <c r="G141" s="40">
        <v>60</v>
      </c>
      <c r="H141" s="41">
        <v>38</v>
      </c>
      <c r="I141" s="40"/>
      <c r="J141" s="39">
        <f>G141*0.94-H141-Таблица1[[#This Row],[Столбец92]]</f>
        <v>18.399999999999999</v>
      </c>
      <c r="K141" s="29">
        <f>Таблица1[[#This Row],[Столбец10]]/0.94</f>
        <v>19.574468085106382</v>
      </c>
      <c r="L141" s="55"/>
    </row>
    <row r="142" spans="1:12" ht="18.95" customHeight="1" x14ac:dyDescent="0.25">
      <c r="A142" s="25">
        <v>113</v>
      </c>
      <c r="B142" s="45" t="s">
        <v>31</v>
      </c>
      <c r="C142" s="45" t="s">
        <v>31</v>
      </c>
      <c r="D142" s="45" t="s">
        <v>93</v>
      </c>
      <c r="E142" s="39" t="s">
        <v>96</v>
      </c>
      <c r="F142" s="36" t="s">
        <v>22</v>
      </c>
      <c r="G142" s="40">
        <v>250</v>
      </c>
      <c r="H142" s="41">
        <v>65</v>
      </c>
      <c r="I142" s="40"/>
      <c r="J142" s="39">
        <f>G142*0.94-H142-Таблица1[[#This Row],[Столбец92]]</f>
        <v>170</v>
      </c>
      <c r="K142" s="29">
        <f>Таблица1[[#This Row],[Столбец10]]/0.94</f>
        <v>180.85106382978725</v>
      </c>
      <c r="L142" s="55"/>
    </row>
    <row r="143" spans="1:12" ht="18.95" customHeight="1" x14ac:dyDescent="0.25">
      <c r="A143" s="25">
        <v>114</v>
      </c>
      <c r="B143" s="45" t="s">
        <v>31</v>
      </c>
      <c r="C143" s="45" t="s">
        <v>31</v>
      </c>
      <c r="D143" s="45" t="s">
        <v>93</v>
      </c>
      <c r="E143" s="39" t="s">
        <v>97</v>
      </c>
      <c r="F143" s="36" t="s">
        <v>22</v>
      </c>
      <c r="G143" s="40">
        <v>250</v>
      </c>
      <c r="H143" s="41">
        <v>82</v>
      </c>
      <c r="I143" s="40"/>
      <c r="J143" s="39">
        <f>G143*0.94-H143-Таблица1[[#This Row],[Столбец92]]</f>
        <v>153</v>
      </c>
      <c r="K143" s="29">
        <f>Таблица1[[#This Row],[Столбец10]]/0.94</f>
        <v>162.76595744680853</v>
      </c>
      <c r="L143" s="55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98</v>
      </c>
      <c r="F144" s="36" t="s">
        <v>22</v>
      </c>
      <c r="G144" s="40">
        <v>250</v>
      </c>
      <c r="H144" s="41">
        <v>158</v>
      </c>
      <c r="I144" s="40"/>
      <c r="J144" s="39">
        <f>G144*0.94-H144-Таблица1[[#This Row],[Столбец92]]</f>
        <v>77</v>
      </c>
      <c r="K144" s="29">
        <f>Таблица1[[#This Row],[Столбец10]]/0.94</f>
        <v>81.914893617021278</v>
      </c>
      <c r="L144" s="55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99</v>
      </c>
      <c r="E145" s="39" t="s">
        <v>100</v>
      </c>
      <c r="F145" s="36" t="s">
        <v>22</v>
      </c>
      <c r="G145" s="40">
        <v>400</v>
      </c>
      <c r="H145" s="41">
        <v>426</v>
      </c>
      <c r="I145" s="40"/>
      <c r="J145" s="29">
        <f>G145*0.94-H145-Таблица1[[#This Row],[Столбец92]]</f>
        <v>-50</v>
      </c>
      <c r="K145" s="29">
        <f>Таблица1[[#This Row],[Столбец10]]/0.94</f>
        <v>-53.191489361702132</v>
      </c>
      <c r="L145" s="55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99</v>
      </c>
      <c r="E146" s="26" t="s">
        <v>146</v>
      </c>
      <c r="F146" s="36" t="s">
        <v>22</v>
      </c>
      <c r="G146" s="40">
        <v>25</v>
      </c>
      <c r="H146" s="41">
        <v>20</v>
      </c>
      <c r="I146" s="40"/>
      <c r="J146" s="39">
        <f>G146*0.94-H146-Таблица1[[#This Row],[Столбец92]]</f>
        <v>3.5</v>
      </c>
      <c r="K146" s="29">
        <f>Таблица1[[#This Row],[Столбец10]]/0.94</f>
        <v>3.7234042553191493</v>
      </c>
      <c r="L146" s="55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99</v>
      </c>
      <c r="E147" s="39" t="s">
        <v>101</v>
      </c>
      <c r="F147" s="36" t="s">
        <v>22</v>
      </c>
      <c r="G147" s="40">
        <v>800</v>
      </c>
      <c r="H147" s="41">
        <v>227</v>
      </c>
      <c r="I147" s="40"/>
      <c r="J147" s="39">
        <f>G147*0.94-H147-Таблица1[[#This Row],[Столбец92]]</f>
        <v>525</v>
      </c>
      <c r="K147" s="29">
        <f>Таблица1[[#This Row],[Столбец10]]/0.94</f>
        <v>558.51063829787233</v>
      </c>
      <c r="L147" s="55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99</v>
      </c>
      <c r="E148" s="39" t="s">
        <v>102</v>
      </c>
      <c r="F148" s="36" t="s">
        <v>22</v>
      </c>
      <c r="G148" s="40">
        <v>250</v>
      </c>
      <c r="H148" s="41">
        <v>325</v>
      </c>
      <c r="I148" s="57"/>
      <c r="J148" s="39">
        <f>G148*0.94-H148-Таблица1[[#This Row],[Столбец92]]</f>
        <v>-90</v>
      </c>
      <c r="K148" s="29">
        <f>Таблица1[[#This Row],[Столбец10]]/0.94</f>
        <v>-95.744680851063833</v>
      </c>
      <c r="L148" s="55"/>
    </row>
    <row r="149" spans="1:12" ht="15.75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103</v>
      </c>
      <c r="F149" s="36" t="s">
        <v>22</v>
      </c>
      <c r="G149" s="40">
        <v>500</v>
      </c>
      <c r="H149" s="41">
        <v>255</v>
      </c>
      <c r="I149" s="40"/>
      <c r="J149" s="39">
        <f>G149*0.94-H149-Таблица1[[#This Row],[Столбец92]]</f>
        <v>215</v>
      </c>
      <c r="K149" s="29">
        <f>Таблица1[[#This Row],[Столбец10]]/0.94</f>
        <v>228.72340425531917</v>
      </c>
      <c r="L149" s="55"/>
    </row>
    <row r="150" spans="1:12" ht="15.75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39" t="s">
        <v>104</v>
      </c>
      <c r="F150" s="36" t="s">
        <v>22</v>
      </c>
      <c r="G150" s="40">
        <v>250</v>
      </c>
      <c r="H150" s="41">
        <v>200</v>
      </c>
      <c r="I150" s="40"/>
      <c r="J150" s="39">
        <f>G150*0.94-H150-Таблица1[[#This Row],[Столбец92]]</f>
        <v>35</v>
      </c>
      <c r="K150" s="29">
        <f>Таблица1[[#This Row],[Столбец10]]/0.94</f>
        <v>37.234042553191493</v>
      </c>
      <c r="L150" s="55"/>
    </row>
    <row r="151" spans="1:12" ht="15.75" x14ac:dyDescent="0.25">
      <c r="A151" s="25">
        <v>122</v>
      </c>
      <c r="B151" s="45" t="s">
        <v>31</v>
      </c>
      <c r="C151" s="45" t="s">
        <v>31</v>
      </c>
      <c r="D151" s="45" t="s">
        <v>105</v>
      </c>
      <c r="E151" s="39" t="s">
        <v>106</v>
      </c>
      <c r="F151" s="36" t="s">
        <v>22</v>
      </c>
      <c r="G151" s="40">
        <v>400</v>
      </c>
      <c r="H151" s="28">
        <v>95.4</v>
      </c>
      <c r="I151" s="40"/>
      <c r="J151" s="39">
        <f>G151*0.94-H151-Таблица1[[#This Row],[Столбец92]]</f>
        <v>280.60000000000002</v>
      </c>
      <c r="K151" s="29">
        <f>Таблица1[[#This Row],[Столбец10]]/0.94</f>
        <v>298.51063829787239</v>
      </c>
      <c r="L151" s="55"/>
    </row>
    <row r="152" spans="1:12" ht="15.75" x14ac:dyDescent="0.25">
      <c r="A152" s="25">
        <v>123</v>
      </c>
      <c r="B152" s="45" t="s">
        <v>31</v>
      </c>
      <c r="C152" s="45" t="s">
        <v>31</v>
      </c>
      <c r="D152" s="45" t="s">
        <v>105</v>
      </c>
      <c r="E152" s="39" t="s">
        <v>107</v>
      </c>
      <c r="F152" s="36" t="s">
        <v>22</v>
      </c>
      <c r="G152" s="40">
        <v>400</v>
      </c>
      <c r="H152" s="41">
        <v>400</v>
      </c>
      <c r="I152" s="40"/>
      <c r="J152" s="29">
        <f>G152*0.94-H152-Таблица1[[#This Row],[Столбец92]]</f>
        <v>-24</v>
      </c>
      <c r="K152" s="29">
        <f>Таблица1[[#This Row],[Столбец10]]/0.94</f>
        <v>-25.531914893617024</v>
      </c>
      <c r="L152" s="55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105</v>
      </c>
      <c r="E153" s="39" t="s">
        <v>108</v>
      </c>
      <c r="F153" s="36" t="s">
        <v>22</v>
      </c>
      <c r="G153" s="40">
        <v>320</v>
      </c>
      <c r="H153" s="41">
        <v>115</v>
      </c>
      <c r="I153" s="40"/>
      <c r="J153" s="39">
        <f>G153*0.94-H153-Таблица1[[#This Row],[Столбец92]]</f>
        <v>185.79999999999995</v>
      </c>
      <c r="K153" s="29">
        <f>Таблица1[[#This Row],[Столбец10]]/0.94</f>
        <v>197.65957446808508</v>
      </c>
      <c r="L153" s="55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105</v>
      </c>
      <c r="E154" s="39" t="s">
        <v>109</v>
      </c>
      <c r="F154" s="36" t="s">
        <v>22</v>
      </c>
      <c r="G154" s="40">
        <v>250</v>
      </c>
      <c r="H154" s="41">
        <v>439</v>
      </c>
      <c r="I154" s="57">
        <v>28</v>
      </c>
      <c r="J154" s="29">
        <f>G154*0.94-H154-Таблица1[[#This Row],[Столбец92]]</f>
        <v>-232</v>
      </c>
      <c r="K154" s="29">
        <f>Таблица1[[#This Row],[Столбец10]]/0.94</f>
        <v>-246.80851063829789</v>
      </c>
      <c r="L154" s="55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110</v>
      </c>
      <c r="E155" s="39" t="s">
        <v>111</v>
      </c>
      <c r="F155" s="36" t="s">
        <v>22</v>
      </c>
      <c r="G155" s="40">
        <v>250</v>
      </c>
      <c r="H155" s="41">
        <v>25</v>
      </c>
      <c r="I155" s="40"/>
      <c r="J155" s="39">
        <f>G155*0.94-H155-Таблица1[[#This Row],[Столбец92]]</f>
        <v>210</v>
      </c>
      <c r="K155" s="29">
        <f>Таблица1[[#This Row],[Столбец10]]/0.94</f>
        <v>223.40425531914894</v>
      </c>
      <c r="L155" s="55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110</v>
      </c>
      <c r="E156" s="39" t="s">
        <v>112</v>
      </c>
      <c r="F156" s="36" t="s">
        <v>22</v>
      </c>
      <c r="G156" s="40">
        <v>630</v>
      </c>
      <c r="H156" s="41">
        <v>335</v>
      </c>
      <c r="I156" s="40"/>
      <c r="J156" s="39">
        <f>G156*0.94-H156-Таблица1[[#This Row],[Столбец92]]</f>
        <v>257.19999999999993</v>
      </c>
      <c r="K156" s="29">
        <f>Таблица1[[#This Row],[Столбец10]]/0.94</f>
        <v>273.61702127659566</v>
      </c>
      <c r="L156" s="55"/>
    </row>
    <row r="157" spans="1:12" ht="15.75" x14ac:dyDescent="0.25">
      <c r="A157" s="25">
        <v>128</v>
      </c>
      <c r="B157" s="53" t="s">
        <v>31</v>
      </c>
      <c r="C157" s="53" t="s">
        <v>31</v>
      </c>
      <c r="D157" s="45" t="s">
        <v>110</v>
      </c>
      <c r="E157" s="42" t="s">
        <v>113</v>
      </c>
      <c r="F157" s="36" t="s">
        <v>22</v>
      </c>
      <c r="G157" s="43">
        <v>1260</v>
      </c>
      <c r="H157" s="44">
        <v>1134</v>
      </c>
      <c r="I157" s="43"/>
      <c r="J157" s="39">
        <f>G157*0.94-H157-Таблица1[[#This Row],[Столбец92]]</f>
        <v>50.399999999999864</v>
      </c>
      <c r="K157" s="29">
        <f>Таблица1[[#This Row],[Столбец10]]/0.94</f>
        <v>53.617021276595601</v>
      </c>
      <c r="L157" s="55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114</v>
      </c>
      <c r="E158" s="39" t="s">
        <v>115</v>
      </c>
      <c r="F158" s="36" t="s">
        <v>22</v>
      </c>
      <c r="G158" s="40">
        <v>160</v>
      </c>
      <c r="H158" s="41">
        <v>94</v>
      </c>
      <c r="I158" s="40"/>
      <c r="J158" s="39">
        <f>G158*0.94-H158-Таблица1[[#This Row],[Столбец92]]</f>
        <v>56.399999999999977</v>
      </c>
      <c r="K158" s="29">
        <f>Таблица1[[#This Row],[Столбец10]]/0.94</f>
        <v>59.999999999999979</v>
      </c>
      <c r="L158" s="55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114</v>
      </c>
      <c r="E159" s="39" t="s">
        <v>116</v>
      </c>
      <c r="F159" s="36" t="s">
        <v>22</v>
      </c>
      <c r="G159" s="40">
        <v>250</v>
      </c>
      <c r="H159" s="41">
        <v>10</v>
      </c>
      <c r="I159" s="40"/>
      <c r="J159" s="39">
        <f>G159*0.94-H159-Таблица1[[#This Row],[Столбец92]]</f>
        <v>225</v>
      </c>
      <c r="K159" s="29">
        <f>Таблица1[[#This Row],[Столбец10]]/0.94</f>
        <v>239.36170212765958</v>
      </c>
      <c r="L159" s="55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114</v>
      </c>
      <c r="E160" s="39" t="s">
        <v>117</v>
      </c>
      <c r="F160" s="36" t="s">
        <v>22</v>
      </c>
      <c r="G160" s="40">
        <v>100</v>
      </c>
      <c r="H160" s="41">
        <v>186</v>
      </c>
      <c r="I160" s="40"/>
      <c r="J160" s="29">
        <f>G160*0.94-H160-Таблица1[[#This Row],[Столбец92]]</f>
        <v>-92</v>
      </c>
      <c r="K160" s="29">
        <f>Таблица1[[#This Row],[Столбец10]]/0.94</f>
        <v>-97.872340425531917</v>
      </c>
      <c r="L160" s="55"/>
    </row>
    <row r="161" spans="1:12" ht="15.75" x14ac:dyDescent="0.25">
      <c r="A161" s="25">
        <v>132</v>
      </c>
      <c r="B161" s="45" t="s">
        <v>31</v>
      </c>
      <c r="C161" s="45" t="s">
        <v>31</v>
      </c>
      <c r="D161" s="45" t="s">
        <v>114</v>
      </c>
      <c r="E161" s="39" t="s">
        <v>118</v>
      </c>
      <c r="F161" s="36" t="s">
        <v>22</v>
      </c>
      <c r="G161" s="40">
        <v>250</v>
      </c>
      <c r="H161" s="41">
        <v>219</v>
      </c>
      <c r="I161" s="40"/>
      <c r="J161" s="39">
        <f>G161*0.94-H161-Таблица1[[#This Row],[Столбец92]]</f>
        <v>16</v>
      </c>
      <c r="K161" s="29">
        <f>Таблица1[[#This Row],[Столбец10]]/0.94</f>
        <v>17.021276595744681</v>
      </c>
      <c r="L161" s="55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119</v>
      </c>
      <c r="F162" s="36" t="s">
        <v>22</v>
      </c>
      <c r="G162" s="40">
        <v>63</v>
      </c>
      <c r="H162" s="41">
        <v>149</v>
      </c>
      <c r="I162" s="40"/>
      <c r="J162" s="29">
        <f>G162*0.94-H162-Таблица1[[#This Row],[Столбец92]]</f>
        <v>-89.78</v>
      </c>
      <c r="K162" s="29">
        <f>Таблица1[[#This Row],[Столбец10]]/0.94</f>
        <v>-95.510638297872347</v>
      </c>
      <c r="L162" s="55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120</v>
      </c>
      <c r="F163" s="36" t="s">
        <v>22</v>
      </c>
      <c r="G163" s="40">
        <v>250</v>
      </c>
      <c r="H163" s="41">
        <v>90</v>
      </c>
      <c r="I163" s="40"/>
      <c r="J163" s="39">
        <f>G163*0.94-H163-Таблица1[[#This Row],[Столбец92]]</f>
        <v>145</v>
      </c>
      <c r="K163" s="29">
        <f>Таблица1[[#This Row],[Столбец10]]/0.94</f>
        <v>154.25531914893617</v>
      </c>
      <c r="L163" s="55"/>
    </row>
    <row r="164" spans="1:12" ht="15.75" x14ac:dyDescent="0.25">
      <c r="A164" s="25">
        <v>135</v>
      </c>
      <c r="B164" s="53" t="s">
        <v>31</v>
      </c>
      <c r="C164" s="53" t="s">
        <v>31</v>
      </c>
      <c r="D164" s="45" t="s">
        <v>114</v>
      </c>
      <c r="E164" s="42" t="s">
        <v>121</v>
      </c>
      <c r="F164" s="36" t="s">
        <v>22</v>
      </c>
      <c r="G164" s="43">
        <v>400</v>
      </c>
      <c r="H164" s="44">
        <v>70</v>
      </c>
      <c r="I164" s="43"/>
      <c r="J164" s="39">
        <f>G164*0.94-H164-Таблица1[[#This Row],[Столбец92]]</f>
        <v>306</v>
      </c>
      <c r="K164" s="29">
        <f>Таблица1[[#This Row],[Столбец10]]/0.94</f>
        <v>325.53191489361706</v>
      </c>
      <c r="L164" s="55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122</v>
      </c>
      <c r="F165" s="36" t="s">
        <v>22</v>
      </c>
      <c r="G165" s="40">
        <v>63</v>
      </c>
      <c r="H165" s="41">
        <v>134</v>
      </c>
      <c r="I165" s="40"/>
      <c r="J165" s="29">
        <f>G165*0.94-H165-Таблица1[[#This Row],[Столбец92]]</f>
        <v>-74.78</v>
      </c>
      <c r="K165" s="29">
        <f>Таблица1[[#This Row],[Столбец10]]/0.94</f>
        <v>-79.553191489361708</v>
      </c>
      <c r="L165" s="55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123</v>
      </c>
      <c r="F166" s="36" t="s">
        <v>22</v>
      </c>
      <c r="G166" s="40">
        <v>30</v>
      </c>
      <c r="H166" s="41">
        <v>77</v>
      </c>
      <c r="I166" s="40"/>
      <c r="J166" s="29">
        <f>G166*0.94-H166-Таблица1[[#This Row],[Столбец92]]</f>
        <v>-48.8</v>
      </c>
      <c r="K166" s="29">
        <f>Таблица1[[#This Row],[Столбец10]]/0.94</f>
        <v>-51.914893617021278</v>
      </c>
      <c r="L166" s="55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124</v>
      </c>
      <c r="F167" s="36" t="s">
        <v>22</v>
      </c>
      <c r="G167" s="40">
        <v>160</v>
      </c>
      <c r="H167" s="41">
        <v>110</v>
      </c>
      <c r="I167" s="40"/>
      <c r="J167" s="39">
        <f>G167*0.94-H167-Таблица1[[#This Row],[Столбец92]]</f>
        <v>40.399999999999977</v>
      </c>
      <c r="K167" s="29">
        <f>Таблица1[[#This Row],[Столбец10]]/0.94</f>
        <v>42.978723404255298</v>
      </c>
      <c r="L167" s="55"/>
    </row>
    <row r="168" spans="1:12" ht="15.75" x14ac:dyDescent="0.25">
      <c r="A168" s="25">
        <v>139</v>
      </c>
      <c r="B168" s="45" t="s">
        <v>31</v>
      </c>
      <c r="C168" s="45" t="s">
        <v>31</v>
      </c>
      <c r="D168" s="45" t="s">
        <v>114</v>
      </c>
      <c r="E168" s="39" t="s">
        <v>125</v>
      </c>
      <c r="F168" s="36" t="s">
        <v>22</v>
      </c>
      <c r="G168" s="40">
        <v>160</v>
      </c>
      <c r="H168" s="41">
        <v>80</v>
      </c>
      <c r="I168" s="40"/>
      <c r="J168" s="39">
        <f>G168*0.94-H168-Таблица1[[#This Row],[Столбец92]]</f>
        <v>70.399999999999977</v>
      </c>
      <c r="K168" s="29">
        <f>Таблица1[[#This Row],[Столбец10]]/0.94</f>
        <v>74.893617021276569</v>
      </c>
      <c r="L168" s="55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126</v>
      </c>
      <c r="F169" s="36" t="s">
        <v>22</v>
      </c>
      <c r="G169" s="40">
        <v>250</v>
      </c>
      <c r="H169" s="41">
        <v>258.3</v>
      </c>
      <c r="I169" s="40"/>
      <c r="J169" s="29">
        <f>G169*0.94-H169-Таблица1[[#This Row],[Столбец92]]</f>
        <v>-23.300000000000011</v>
      </c>
      <c r="K169" s="29">
        <f>Таблица1[[#This Row],[Столбец10]]/0.94</f>
        <v>-24.787234042553205</v>
      </c>
      <c r="L169" s="55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127</v>
      </c>
      <c r="F170" s="36" t="s">
        <v>22</v>
      </c>
      <c r="G170" s="40">
        <v>250</v>
      </c>
      <c r="H170" s="41">
        <v>210</v>
      </c>
      <c r="I170" s="40"/>
      <c r="J170" s="39">
        <f>G170*0.94-H170-Таблица1[[#This Row],[Столбец92]]</f>
        <v>25</v>
      </c>
      <c r="K170" s="29">
        <f>Таблица1[[#This Row],[Столбец10]]/0.94</f>
        <v>26.595744680851066</v>
      </c>
      <c r="L170" s="55"/>
    </row>
    <row r="171" spans="1:12" ht="15.75" x14ac:dyDescent="0.25">
      <c r="A171" s="25">
        <v>142</v>
      </c>
      <c r="B171" s="53" t="s">
        <v>31</v>
      </c>
      <c r="C171" s="53" t="s">
        <v>31</v>
      </c>
      <c r="D171" s="45" t="s">
        <v>114</v>
      </c>
      <c r="E171" s="42" t="s">
        <v>128</v>
      </c>
      <c r="F171" s="36" t="s">
        <v>22</v>
      </c>
      <c r="G171" s="43">
        <v>400</v>
      </c>
      <c r="H171" s="44">
        <v>150</v>
      </c>
      <c r="I171" s="43"/>
      <c r="J171" s="39">
        <f>G171*0.94-H171-Таблица1[[#This Row],[Столбец92]]</f>
        <v>226</v>
      </c>
      <c r="K171" s="29">
        <f>Таблица1[[#This Row],[Столбец10]]/0.94</f>
        <v>240.42553191489364</v>
      </c>
      <c r="L171" s="55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129</v>
      </c>
      <c r="F172" s="36" t="s">
        <v>22</v>
      </c>
      <c r="G172" s="40">
        <v>400</v>
      </c>
      <c r="H172" s="41">
        <v>698</v>
      </c>
      <c r="I172" s="40"/>
      <c r="J172" s="29">
        <f>G172*0.94-H172-Таблица1[[#This Row],[Столбец92]]</f>
        <v>-322</v>
      </c>
      <c r="K172" s="29">
        <f>Таблица1[[#This Row],[Столбец10]]/0.94</f>
        <v>-342.55319148936172</v>
      </c>
      <c r="L172" s="55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130</v>
      </c>
      <c r="F173" s="36" t="s">
        <v>22</v>
      </c>
      <c r="G173" s="40">
        <v>160</v>
      </c>
      <c r="H173" s="41">
        <v>90</v>
      </c>
      <c r="I173" s="40"/>
      <c r="J173" s="39">
        <f>G173*0.94-H173-Таблица1[[#This Row],[Столбец92]]</f>
        <v>60.399999999999977</v>
      </c>
      <c r="K173" s="29">
        <f>Таблица1[[#This Row],[Столбец10]]/0.94</f>
        <v>64.255319148936152</v>
      </c>
      <c r="L173" s="55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131</v>
      </c>
      <c r="F174" s="36" t="s">
        <v>22</v>
      </c>
      <c r="G174" s="40">
        <v>250</v>
      </c>
      <c r="H174" s="41">
        <v>0</v>
      </c>
      <c r="I174" s="40"/>
      <c r="J174" s="39">
        <f>G174*0.94-H174-Таблица1[[#This Row],[Столбец92]]</f>
        <v>235</v>
      </c>
      <c r="K174" s="29">
        <f>Таблица1[[#This Row],[Столбец10]]/0.94</f>
        <v>250</v>
      </c>
      <c r="L174" s="55"/>
    </row>
    <row r="175" spans="1:12" ht="15.75" x14ac:dyDescent="0.25">
      <c r="A175" s="25">
        <v>146</v>
      </c>
      <c r="B175" s="45" t="s">
        <v>31</v>
      </c>
      <c r="C175" s="45" t="s">
        <v>31</v>
      </c>
      <c r="D175" s="45" t="s">
        <v>114</v>
      </c>
      <c r="E175" s="39" t="s">
        <v>132</v>
      </c>
      <c r="F175" s="36" t="s">
        <v>22</v>
      </c>
      <c r="G175" s="40">
        <v>160</v>
      </c>
      <c r="H175" s="41">
        <v>284</v>
      </c>
      <c r="I175" s="40"/>
      <c r="J175" s="29">
        <f>G175*0.94-H175-Таблица1[[#This Row],[Столбец92]]</f>
        <v>-133.60000000000002</v>
      </c>
      <c r="K175" s="29">
        <f>Таблица1[[#This Row],[Столбец10]]/0.94</f>
        <v>-142.12765957446811</v>
      </c>
      <c r="L175" s="55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133</v>
      </c>
      <c r="F176" s="36" t="s">
        <v>22</v>
      </c>
      <c r="G176" s="40">
        <v>100</v>
      </c>
      <c r="H176" s="41">
        <v>106</v>
      </c>
      <c r="I176" s="40"/>
      <c r="J176" s="29">
        <f>G176*0.94-H176-Таблица1[[#This Row],[Столбец92]]</f>
        <v>-12</v>
      </c>
      <c r="K176" s="29">
        <f>Таблица1[[#This Row],[Столбец10]]/0.94</f>
        <v>-12.765957446808512</v>
      </c>
      <c r="L176" s="55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134</v>
      </c>
      <c r="F177" s="36" t="s">
        <v>22</v>
      </c>
      <c r="G177" s="40">
        <v>400</v>
      </c>
      <c r="H177" s="41">
        <v>70</v>
      </c>
      <c r="I177" s="40"/>
      <c r="J177" s="39">
        <f>G177*0.94-H177-Таблица1[[#This Row],[Столбец92]]</f>
        <v>306</v>
      </c>
      <c r="K177" s="29">
        <f>Таблица1[[#This Row],[Столбец10]]/0.94</f>
        <v>325.53191489361706</v>
      </c>
      <c r="L177" s="55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135</v>
      </c>
      <c r="F178" s="36" t="s">
        <v>22</v>
      </c>
      <c r="G178" s="40">
        <v>100</v>
      </c>
      <c r="H178" s="41">
        <v>64</v>
      </c>
      <c r="I178" s="40"/>
      <c r="J178" s="39">
        <f>G178*0.94-H178-Таблица1[[#This Row],[Столбец92]]</f>
        <v>30</v>
      </c>
      <c r="K178" s="29">
        <f>Таблица1[[#This Row],[Столбец10]]/0.94</f>
        <v>31.914893617021278</v>
      </c>
      <c r="L178" s="55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136</v>
      </c>
      <c r="F179" s="36" t="s">
        <v>22</v>
      </c>
      <c r="G179" s="40">
        <v>400</v>
      </c>
      <c r="H179" s="41">
        <v>291</v>
      </c>
      <c r="I179" s="40"/>
      <c r="J179" s="39">
        <f>G179*0.94-H179-Таблица1[[#This Row],[Столбец92]]</f>
        <v>85</v>
      </c>
      <c r="K179" s="29">
        <f>Таблица1[[#This Row],[Столбец10]]/0.94</f>
        <v>90.425531914893625</v>
      </c>
      <c r="L179" s="55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137</v>
      </c>
      <c r="F180" s="36" t="s">
        <v>22</v>
      </c>
      <c r="G180" s="40">
        <v>160</v>
      </c>
      <c r="H180" s="41">
        <v>80</v>
      </c>
      <c r="I180" s="40"/>
      <c r="J180" s="39">
        <f>G180*0.94-H180-Таблица1[[#This Row],[Столбец92]]</f>
        <v>70.399999999999977</v>
      </c>
      <c r="K180" s="29">
        <f>Таблица1[[#This Row],[Столбец10]]/0.94</f>
        <v>74.893617021276569</v>
      </c>
      <c r="L180" s="55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138</v>
      </c>
      <c r="F181" s="36" t="s">
        <v>22</v>
      </c>
      <c r="G181" s="40">
        <v>160</v>
      </c>
      <c r="H181" s="41">
        <v>65</v>
      </c>
      <c r="I181" s="40"/>
      <c r="J181" s="39">
        <f>G181*0.94-H181-Таблица1[[#This Row],[Столбец92]]</f>
        <v>85.399999999999977</v>
      </c>
      <c r="K181" s="29">
        <f>Таблица1[[#This Row],[Столбец10]]/0.94</f>
        <v>90.851063829787222</v>
      </c>
      <c r="L181" s="55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139</v>
      </c>
      <c r="F182" s="36" t="s">
        <v>22</v>
      </c>
      <c r="G182" s="40">
        <v>100</v>
      </c>
      <c r="H182" s="41">
        <v>15</v>
      </c>
      <c r="I182" s="40"/>
      <c r="J182" s="39">
        <f>G182*0.94-H182-Таблица1[[#This Row],[Столбец92]]</f>
        <v>79</v>
      </c>
      <c r="K182" s="29">
        <f>Таблица1[[#This Row],[Столбец10]]/0.94</f>
        <v>84.042553191489361</v>
      </c>
      <c r="L182" s="55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140</v>
      </c>
      <c r="F183" s="36" t="s">
        <v>22</v>
      </c>
      <c r="G183" s="40">
        <v>400</v>
      </c>
      <c r="H183" s="41">
        <v>550</v>
      </c>
      <c r="I183" s="40"/>
      <c r="J183" s="29">
        <f>G183*0.94-H183-Таблица1[[#This Row],[Столбец92]]</f>
        <v>-174</v>
      </c>
      <c r="K183" s="29">
        <f>Таблица1[[#This Row],[Столбец10]]/0.94</f>
        <v>-185.10638297872342</v>
      </c>
      <c r="L183" s="55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141</v>
      </c>
      <c r="F184" s="36" t="s">
        <v>22</v>
      </c>
      <c r="G184" s="40">
        <v>400</v>
      </c>
      <c r="H184" s="41">
        <v>544</v>
      </c>
      <c r="I184" s="40"/>
      <c r="J184" s="29">
        <f>G184*0.94-H184-Таблица1[[#This Row],[Столбец92]]</f>
        <v>-168</v>
      </c>
      <c r="K184" s="29">
        <f>Таблица1[[#This Row],[Столбец10]]/0.94</f>
        <v>-178.72340425531917</v>
      </c>
      <c r="L184" s="55"/>
    </row>
    <row r="185" spans="1:12" ht="15.75" x14ac:dyDescent="0.25">
      <c r="A185" s="25">
        <v>156</v>
      </c>
      <c r="B185" s="53" t="s">
        <v>31</v>
      </c>
      <c r="C185" s="53" t="s">
        <v>31</v>
      </c>
      <c r="D185" s="45" t="s">
        <v>114</v>
      </c>
      <c r="E185" s="42" t="s">
        <v>150</v>
      </c>
      <c r="F185" s="36" t="s">
        <v>22</v>
      </c>
      <c r="G185" s="43">
        <v>160</v>
      </c>
      <c r="H185" s="44">
        <v>40</v>
      </c>
      <c r="I185" s="43"/>
      <c r="J185" s="39">
        <f>G185*0.94-H185-Таблица1[[#This Row],[Столбец92]]</f>
        <v>110.39999999999998</v>
      </c>
      <c r="K185" s="29">
        <f>Таблица1[[#This Row],[Столбец10]]/0.94</f>
        <v>117.44680851063828</v>
      </c>
      <c r="L185" s="55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142</v>
      </c>
      <c r="E186" s="39" t="s">
        <v>143</v>
      </c>
      <c r="F186" s="36" t="s">
        <v>22</v>
      </c>
      <c r="G186" s="40">
        <v>400</v>
      </c>
      <c r="H186" s="41">
        <v>90</v>
      </c>
      <c r="I186" s="40"/>
      <c r="J186" s="39">
        <f>G186*0.94-H186-Таблица1[[#This Row],[Столбец92]]</f>
        <v>286</v>
      </c>
      <c r="K186" s="29">
        <f>Таблица1[[#This Row],[Столбец10]]/0.94</f>
        <v>304.25531914893617</v>
      </c>
      <c r="L186" s="55"/>
    </row>
    <row r="187" spans="1:12" ht="15.75" x14ac:dyDescent="0.25">
      <c r="A187" s="50"/>
      <c r="B187" s="45"/>
      <c r="C187" s="45"/>
      <c r="D187" s="45"/>
      <c r="E187" s="39"/>
      <c r="F187" s="39"/>
      <c r="G187" s="40"/>
      <c r="H187" s="41"/>
      <c r="I187" s="40"/>
      <c r="J187" s="39"/>
      <c r="K187" s="51"/>
      <c r="L187" s="55"/>
    </row>
    <row r="188" spans="1:12" ht="15.75" x14ac:dyDescent="0.25">
      <c r="A188" s="50"/>
      <c r="B188" s="45"/>
      <c r="C188" s="45"/>
      <c r="D188" s="45"/>
      <c r="E188" s="39"/>
      <c r="F188" s="39"/>
      <c r="G188" s="40"/>
      <c r="H188" s="41"/>
      <c r="I188" s="40"/>
      <c r="J188" s="39"/>
      <c r="K188" s="51"/>
      <c r="L188" s="55"/>
    </row>
    <row r="189" spans="1:12" ht="15.75" x14ac:dyDescent="0.25">
      <c r="A189" s="50"/>
      <c r="B189" s="45"/>
      <c r="C189" s="45"/>
      <c r="D189" s="45"/>
      <c r="E189" s="39"/>
      <c r="F189" s="39"/>
      <c r="G189" s="40"/>
      <c r="H189" s="41"/>
      <c r="I189" s="40"/>
      <c r="J189" s="39"/>
      <c r="K189" s="51"/>
      <c r="L189" s="55"/>
    </row>
    <row r="190" spans="1:12" ht="15.75" x14ac:dyDescent="0.25">
      <c r="A190" s="50"/>
      <c r="B190" s="45"/>
      <c r="C190" s="45"/>
      <c r="D190" s="45"/>
      <c r="E190" s="39"/>
      <c r="F190" s="39"/>
      <c r="G190" s="40"/>
      <c r="H190" s="41"/>
      <c r="I190" s="40"/>
      <c r="J190" s="39"/>
      <c r="K190" s="51"/>
      <c r="L190" s="55"/>
    </row>
    <row r="191" spans="1:12" ht="15.75" x14ac:dyDescent="0.25">
      <c r="A191" s="52"/>
      <c r="B191" s="53"/>
      <c r="C191" s="53"/>
      <c r="D191" s="53"/>
      <c r="E191" s="42"/>
      <c r="F191" s="42"/>
      <c r="G191" s="43"/>
      <c r="H191" s="44"/>
      <c r="I191" s="43"/>
      <c r="J191" s="39"/>
      <c r="K191" s="54"/>
      <c r="L191" s="55"/>
    </row>
    <row r="192" spans="1:12" ht="15.75" x14ac:dyDescent="0.25">
      <c r="A192" s="50"/>
      <c r="B192" s="45"/>
      <c r="C192" s="45"/>
      <c r="D192" s="45"/>
      <c r="E192" s="39"/>
      <c r="F192" s="39"/>
      <c r="G192" s="40"/>
      <c r="H192" s="41"/>
      <c r="I192" s="40"/>
      <c r="J192" s="39"/>
      <c r="K192" s="51"/>
      <c r="L192" s="55"/>
    </row>
    <row r="193" spans="1:12" ht="15.75" x14ac:dyDescent="0.25">
      <c r="A193" s="50"/>
      <c r="B193" s="45"/>
      <c r="C193" s="45"/>
      <c r="D193" s="45"/>
      <c r="E193" s="39"/>
      <c r="F193" s="39"/>
      <c r="G193" s="40"/>
      <c r="H193" s="41"/>
      <c r="I193" s="40"/>
      <c r="J193" s="39"/>
      <c r="K193" s="51"/>
      <c r="L193" s="55"/>
    </row>
    <row r="194" spans="1:12" ht="15.75" x14ac:dyDescent="0.25">
      <c r="A194" s="50"/>
      <c r="B194" s="45"/>
      <c r="C194" s="45"/>
      <c r="D194" s="45"/>
      <c r="E194" s="39"/>
      <c r="F194" s="39"/>
      <c r="G194" s="40"/>
      <c r="H194" s="41"/>
      <c r="I194" s="40"/>
      <c r="J194" s="39"/>
      <c r="K194" s="51"/>
      <c r="L194" s="55"/>
    </row>
    <row r="195" spans="1:12" ht="15.75" x14ac:dyDescent="0.25">
      <c r="A195" s="50"/>
      <c r="B195" s="45"/>
      <c r="C195" s="45"/>
      <c r="D195" s="45" t="s">
        <v>92</v>
      </c>
      <c r="E195" s="39"/>
      <c r="F195" s="39"/>
      <c r="G195" s="40"/>
      <c r="H195" s="41"/>
      <c r="I195" s="40"/>
      <c r="J195" s="39"/>
      <c r="K195" s="51"/>
      <c r="L195" s="55"/>
    </row>
    <row r="196" spans="1:12" ht="15.75" x14ac:dyDescent="0.25">
      <c r="A196" s="50"/>
      <c r="B196" s="45"/>
      <c r="C196" s="45"/>
      <c r="D196" s="45"/>
      <c r="E196" s="39"/>
      <c r="F196" s="39"/>
      <c r="G196" s="40"/>
      <c r="H196" s="41"/>
      <c r="I196" s="40"/>
      <c r="J196" s="39"/>
      <c r="K196" s="51"/>
      <c r="L196" s="55"/>
    </row>
    <row r="197" spans="1:12" ht="15.75" x14ac:dyDescent="0.25">
      <c r="A197" s="52"/>
      <c r="B197" s="53"/>
      <c r="C197" s="53"/>
      <c r="D197" s="53"/>
      <c r="E197" s="42"/>
      <c r="F197" s="42"/>
      <c r="G197" s="43"/>
      <c r="H197" s="44"/>
      <c r="I197" s="43"/>
      <c r="J197" s="39"/>
      <c r="K197" s="54"/>
      <c r="L197" s="55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2023-01-11T05:52:55Z</dcterms:modified>
</cp:coreProperties>
</file>