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280" windowHeight="8490" activeTab="1"/>
  </bookViews>
  <sheets>
    <sheet name="ВЭС" sheetId="1" r:id="rId1"/>
    <sheet name="НСК" sheetId="2" r:id="rId2"/>
    <sheet name="общая" sheetId="3" r:id="rId3"/>
  </sheets>
  <definedNames>
    <definedName name="_xlnm.Print_Area" localSheetId="0">'ВЭС'!$A$1:$H$28</definedName>
    <definedName name="_xlnm.Print_Area" localSheetId="1">'НСК'!$A$1:$H$28</definedName>
  </definedNames>
  <calcPr fullCalcOnLoad="1"/>
</workbook>
</file>

<file path=xl/sharedStrings.xml><?xml version="1.0" encoding="utf-8"?>
<sst xmlns="http://schemas.openxmlformats.org/spreadsheetml/2006/main" count="104" uniqueCount="56">
  <si>
    <t>№ п/п</t>
  </si>
  <si>
    <t>Период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</si>
  <si>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</si>
  <si>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</si>
  <si>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</si>
  <si>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</si>
  <si>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</si>
  <si>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</si>
  <si>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</si>
  <si>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</si>
  <si>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</si>
  <si>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</si>
  <si>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руб., без НДС</t>
  </si>
  <si>
    <t>руб. с НДС</t>
  </si>
  <si>
    <t>Исп. Петухов И.В.</t>
  </si>
  <si>
    <t>январь</t>
  </si>
  <si>
    <t>февраль</t>
  </si>
  <si>
    <t>апрель</t>
  </si>
  <si>
    <t>Энергосбытовая организация</t>
  </si>
  <si>
    <t>Шутова Л.А.</t>
  </si>
  <si>
    <t>кВт.ч.</t>
  </si>
  <si>
    <t xml:space="preserve">Договор с ПАО "ТНС энерго НН" 0882000 от 14.01.2014г.  </t>
  </si>
  <si>
    <t>АО "Волгаэнергосбыт"</t>
  </si>
  <si>
    <t xml:space="preserve">Договор с ПАО "ТНС энерго НН" ДРЭ/179/03/12 от 04.10.2012г.  </t>
  </si>
  <si>
    <t>ПАО "ТНС энерго НН"</t>
  </si>
  <si>
    <t xml:space="preserve">Счет-фактура №, дата </t>
  </si>
  <si>
    <t>Главный бухгалтер</t>
  </si>
  <si>
    <t>Реестр счетов-фактур электрической энергии, поставленной                                                                 для компенсации  потерь электрической энергии в электросетях                                ООО "Электросети" за 2016 год</t>
  </si>
  <si>
    <t>2110\1\3-1601 от 31.01.2016</t>
  </si>
  <si>
    <t>2110\1\3-1603 от 31.03.2016</t>
  </si>
  <si>
    <t>2110\1\3-1604 от 30.04.2016</t>
  </si>
  <si>
    <t>2110\1\3-1605 от 31.05.2016</t>
  </si>
  <si>
    <t>2110\1\3-1606 от 30.06.2016</t>
  </si>
  <si>
    <t>2110\1\3-1607 от 31.07.2016</t>
  </si>
  <si>
    <t>2110\1\3-1608 от 31.08.2016</t>
  </si>
  <si>
    <t>2110\1\3-1609 от 30.09.2016</t>
  </si>
  <si>
    <t>2110\1\3-1610 от 31.10.2016</t>
  </si>
  <si>
    <t>2110\1\3-1611 от 30.11.2016</t>
  </si>
  <si>
    <t>2110\1\3-1612 от 31.12.2016</t>
  </si>
  <si>
    <t>2110\1\3-1602 от 29.02.2016</t>
  </si>
  <si>
    <t>Заместитель генерального директора по развитию</t>
  </si>
  <si>
    <t>Тихонова О.О.</t>
  </si>
  <si>
    <t>74/Э/1/16/0882000/00287 от 31.01.2016</t>
  </si>
  <si>
    <t>74/Э/1/16/0882000/00934 от 31.03.2016</t>
  </si>
  <si>
    <t>74/Э/1/16/0882000/01245 от 30.04.2016</t>
  </si>
  <si>
    <t>74/Э/1/16/0882000/01649 от 31.05.2016</t>
  </si>
  <si>
    <t>74/Э/1/16/0882000/01917 от 30.06.2016</t>
  </si>
  <si>
    <t>74/Э/1/16/0882000/02200 от 31.07.2016</t>
  </si>
  <si>
    <t>74/Э/1/16/0882000/02502 от 31.08.2016</t>
  </si>
  <si>
    <t>74/Э/1/16/0882000/02813 от 30.09.2016</t>
  </si>
  <si>
    <t>74/Э/1/16/0882000/03111 от 31.10.2016</t>
  </si>
  <si>
    <t>74/Э/1/16/0882000/03423от 30.11.2016</t>
  </si>
  <si>
    <t>74/Э/1/16/0882000/03725от 31.12.2016</t>
  </si>
  <si>
    <t>74/Э/1/16/0882000/00586 от 29.02.2016</t>
  </si>
  <si>
    <t xml:space="preserve">Договор с АО "Волгаэнергосбыт" № ДРЭ/179/03/12 от 04.10.2012г.  </t>
  </si>
  <si>
    <t xml:space="preserve">Договор с ПАО "ТНС энерго НН" № 0882000 от 14.01.2014г.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</si>
</sst>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0.00000"/>
    <numFmt numFmtId="176" formatCode="0.000000"/>
    <numFmt numFmtId="177" formatCode="0.0000000"/>
    <numFmt numFmtId="178" formatCode="0.0"/>
    <numFmt numFmtId="179" formatCode="#,##0.00000"/>
    <numFmt numFmtId="180" formatCode="#,##0.000000"/>
    <numFmt numFmtId="181" formatCode="0.000"/>
    <numFmt numFmtId="182" formatCode="0.0000"/>
    <numFmt numFmtId="183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1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/>
    </xf>
    <xf numFmtId="4" fontId="44" fillId="33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43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view="pageBreakPreview" zoomScale="90" zoomScaleSheetLayoutView="90" zoomScalePageLayoutView="0" workbookViewId="0" topLeftCell="B1">
      <selection activeCell="K6" sqref="K6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2.8515625" style="0" customWidth="1"/>
    <col min="8" max="8" width="14.00390625" style="0" customWidth="1"/>
  </cols>
  <sheetData>
    <row r="1" ht="0.75" customHeight="1"/>
    <row r="2" spans="1:8" ht="58.5" customHeight="1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4.75" customHeight="1">
      <c r="A3" s="5"/>
      <c r="B3" s="22" t="s">
        <v>54</v>
      </c>
      <c r="C3" s="22"/>
      <c r="D3" s="22"/>
      <c r="E3" s="22"/>
      <c r="F3" s="22"/>
      <c r="G3" s="22"/>
      <c r="H3" s="22"/>
    </row>
    <row r="4" spans="1:8" ht="24.75" customHeight="1" hidden="1">
      <c r="A4" s="5"/>
      <c r="B4" s="22" t="s">
        <v>21</v>
      </c>
      <c r="C4" s="22"/>
      <c r="D4" s="22"/>
      <c r="E4" s="22"/>
      <c r="F4" s="22"/>
      <c r="G4" s="22"/>
      <c r="H4" s="22"/>
    </row>
    <row r="5" spans="2:8" ht="75" customHeight="1">
      <c r="B5" s="12" t="s">
        <v>0</v>
      </c>
      <c r="C5" s="11" t="s">
        <v>1</v>
      </c>
      <c r="D5" s="12" t="s">
        <v>25</v>
      </c>
      <c r="E5" s="12" t="s">
        <v>18</v>
      </c>
      <c r="F5" s="12" t="s">
        <v>20</v>
      </c>
      <c r="G5" s="12" t="s">
        <v>12</v>
      </c>
      <c r="H5" s="12" t="s">
        <v>13</v>
      </c>
    </row>
    <row r="6" spans="2:8" ht="48.75" customHeight="1">
      <c r="B6" s="1">
        <v>1</v>
      </c>
      <c r="C6" s="1" t="s">
        <v>15</v>
      </c>
      <c r="D6" s="4" t="s">
        <v>28</v>
      </c>
      <c r="E6" s="1" t="s">
        <v>22</v>
      </c>
      <c r="F6" s="10">
        <v>449651.14</v>
      </c>
      <c r="G6" s="9">
        <v>1050223.19</v>
      </c>
      <c r="H6" s="10">
        <f aca="true" t="shared" si="0" ref="H6:H15">G6*1.18</f>
        <v>1239263.3642</v>
      </c>
    </row>
    <row r="7" spans="2:8" ht="45">
      <c r="B7" s="1">
        <v>2</v>
      </c>
      <c r="C7" s="1" t="s">
        <v>16</v>
      </c>
      <c r="D7" s="2" t="s">
        <v>39</v>
      </c>
      <c r="E7" s="1" t="s">
        <v>22</v>
      </c>
      <c r="F7" s="10">
        <v>383596.11</v>
      </c>
      <c r="G7" s="9">
        <v>744487.17</v>
      </c>
      <c r="H7" s="10">
        <f t="shared" si="0"/>
        <v>878494.8606</v>
      </c>
    </row>
    <row r="8" spans="2:8" ht="45">
      <c r="B8" s="1">
        <v>3</v>
      </c>
      <c r="C8" s="1" t="s">
        <v>2</v>
      </c>
      <c r="D8" s="4" t="s">
        <v>29</v>
      </c>
      <c r="E8" s="1" t="s">
        <v>22</v>
      </c>
      <c r="F8" s="10">
        <v>493009.65</v>
      </c>
      <c r="G8" s="9">
        <v>1004403.63</v>
      </c>
      <c r="H8" s="10">
        <f t="shared" si="0"/>
        <v>1185196.2833999998</v>
      </c>
    </row>
    <row r="9" spans="2:8" ht="45">
      <c r="B9" s="1">
        <v>4</v>
      </c>
      <c r="C9" s="1" t="s">
        <v>17</v>
      </c>
      <c r="D9" s="2" t="s">
        <v>30</v>
      </c>
      <c r="E9" s="1" t="s">
        <v>22</v>
      </c>
      <c r="F9" s="10">
        <v>318787.28</v>
      </c>
      <c r="G9" s="9">
        <v>652509.18</v>
      </c>
      <c r="H9" s="10">
        <v>769960.84</v>
      </c>
    </row>
    <row r="10" spans="2:8" ht="45">
      <c r="B10" s="1">
        <v>5</v>
      </c>
      <c r="C10" s="1" t="s">
        <v>3</v>
      </c>
      <c r="D10" s="2" t="s">
        <v>31</v>
      </c>
      <c r="E10" s="1" t="s">
        <v>22</v>
      </c>
      <c r="F10" s="10">
        <v>296894.64</v>
      </c>
      <c r="G10" s="9">
        <v>660459.94</v>
      </c>
      <c r="H10" s="10">
        <f t="shared" si="0"/>
        <v>779342.7292</v>
      </c>
    </row>
    <row r="11" spans="2:8" ht="45">
      <c r="B11" s="1">
        <v>6</v>
      </c>
      <c r="C11" s="1" t="s">
        <v>4</v>
      </c>
      <c r="D11" s="2" t="s">
        <v>32</v>
      </c>
      <c r="E11" s="1" t="s">
        <v>22</v>
      </c>
      <c r="F11" s="9">
        <v>296544.27</v>
      </c>
      <c r="G11" s="9">
        <v>670421.82</v>
      </c>
      <c r="H11" s="10">
        <f t="shared" si="0"/>
        <v>791097.7475999999</v>
      </c>
    </row>
    <row r="12" spans="2:8" ht="45">
      <c r="B12" s="1">
        <v>7</v>
      </c>
      <c r="C12" s="1" t="s">
        <v>5</v>
      </c>
      <c r="D12" s="2" t="s">
        <v>33</v>
      </c>
      <c r="E12" s="1" t="s">
        <v>22</v>
      </c>
      <c r="F12" s="10">
        <v>273584.09</v>
      </c>
      <c r="G12" s="9">
        <v>628846.71</v>
      </c>
      <c r="H12" s="10">
        <f t="shared" si="0"/>
        <v>742039.1177999999</v>
      </c>
    </row>
    <row r="13" spans="2:8" ht="45">
      <c r="B13" s="1">
        <v>8</v>
      </c>
      <c r="C13" s="1" t="s">
        <v>6</v>
      </c>
      <c r="D13" s="2" t="s">
        <v>34</v>
      </c>
      <c r="E13" s="1" t="s">
        <v>22</v>
      </c>
      <c r="F13" s="10">
        <v>305550.98</v>
      </c>
      <c r="G13" s="9">
        <v>687431.65</v>
      </c>
      <c r="H13" s="10">
        <f t="shared" si="0"/>
        <v>811169.347</v>
      </c>
    </row>
    <row r="14" spans="2:8" ht="45">
      <c r="B14" s="1">
        <v>9</v>
      </c>
      <c r="C14" s="1" t="s">
        <v>7</v>
      </c>
      <c r="D14" s="2" t="s">
        <v>35</v>
      </c>
      <c r="E14" s="1" t="s">
        <v>22</v>
      </c>
      <c r="F14" s="10">
        <v>361972.24</v>
      </c>
      <c r="G14" s="9">
        <v>788001.75</v>
      </c>
      <c r="H14" s="10">
        <f t="shared" si="0"/>
        <v>929842.065</v>
      </c>
    </row>
    <row r="15" spans="2:8" ht="50.25" customHeight="1">
      <c r="B15" s="1">
        <v>10</v>
      </c>
      <c r="C15" s="1" t="s">
        <v>8</v>
      </c>
      <c r="D15" s="2" t="s">
        <v>36</v>
      </c>
      <c r="E15" s="1" t="s">
        <v>22</v>
      </c>
      <c r="F15" s="10">
        <v>471856.31</v>
      </c>
      <c r="G15" s="9">
        <v>1020791.33</v>
      </c>
      <c r="H15" s="10">
        <f t="shared" si="0"/>
        <v>1204533.7693999999</v>
      </c>
    </row>
    <row r="16" spans="2:8" ht="42.75" customHeight="1">
      <c r="B16" s="1">
        <v>12</v>
      </c>
      <c r="C16" s="1" t="s">
        <v>9</v>
      </c>
      <c r="D16" s="2" t="s">
        <v>37</v>
      </c>
      <c r="E16" s="1" t="s">
        <v>22</v>
      </c>
      <c r="F16" s="10">
        <v>347251.65</v>
      </c>
      <c r="G16" s="9">
        <v>765481.54</v>
      </c>
      <c r="H16" s="10">
        <f>G16*1.18</f>
        <v>903268.2172</v>
      </c>
    </row>
    <row r="17" spans="2:8" ht="48" customHeight="1">
      <c r="B17" s="1">
        <v>12</v>
      </c>
      <c r="C17" s="1" t="s">
        <v>10</v>
      </c>
      <c r="D17" s="2" t="s">
        <v>38</v>
      </c>
      <c r="E17" s="1" t="s">
        <v>22</v>
      </c>
      <c r="F17" s="10">
        <v>557670.65</v>
      </c>
      <c r="G17" s="9">
        <v>1100785.5762711866</v>
      </c>
      <c r="H17" s="10">
        <f>G17*1.18</f>
        <v>1298926.9800000002</v>
      </c>
    </row>
    <row r="18" spans="2:8" ht="30.75" customHeight="1">
      <c r="B18" s="19" t="s">
        <v>11</v>
      </c>
      <c r="C18" s="20"/>
      <c r="D18" s="20"/>
      <c r="E18" s="21"/>
      <c r="F18" s="10">
        <f>SUM(F6:F17)</f>
        <v>4556369.01</v>
      </c>
      <c r="G18" s="10">
        <f>SUM(G6:G17)</f>
        <v>9773843.486271188</v>
      </c>
      <c r="H18" s="10">
        <f>SUM(H6:H17)</f>
        <v>11533135.3214</v>
      </c>
    </row>
    <row r="19" ht="7.5" customHeight="1"/>
    <row r="20" spans="2:8" s="6" customFormat="1" ht="23.25" customHeight="1">
      <c r="B20" s="8" t="s">
        <v>26</v>
      </c>
      <c r="C20"/>
      <c r="D20"/>
      <c r="E20"/>
      <c r="F20"/>
      <c r="G20"/>
      <c r="H20" s="7" t="s">
        <v>19</v>
      </c>
    </row>
    <row r="21" spans="2:8" ht="27.75" customHeight="1">
      <c r="B21" s="8" t="s">
        <v>40</v>
      </c>
      <c r="C21" s="6"/>
      <c r="D21" s="6"/>
      <c r="E21" s="6"/>
      <c r="F21" s="6"/>
      <c r="G21" s="6"/>
      <c r="H21" s="7" t="s">
        <v>41</v>
      </c>
    </row>
    <row r="22" spans="2:8" s="7" customFormat="1" ht="14.25" customHeight="1">
      <c r="B22"/>
      <c r="C22"/>
      <c r="D22"/>
      <c r="E22"/>
      <c r="F22"/>
      <c r="G22"/>
      <c r="H22"/>
    </row>
    <row r="23" spans="2:8" ht="6" customHeight="1" hidden="1">
      <c r="B23" s="16"/>
      <c r="C23" s="7"/>
      <c r="D23" s="7"/>
      <c r="E23" s="7"/>
      <c r="F23" s="7"/>
      <c r="G23" s="7"/>
      <c r="H23" s="7"/>
    </row>
    <row r="24" spans="2:8" ht="18" customHeight="1" hidden="1">
      <c r="B24" s="23"/>
      <c r="C24" s="23"/>
      <c r="D24" s="23"/>
      <c r="E24" s="23"/>
      <c r="F24" s="23"/>
      <c r="G24" s="23"/>
      <c r="H24" s="23"/>
    </row>
    <row r="25" spans="2:8" ht="14.25" customHeight="1" hidden="1">
      <c r="B25" s="6"/>
      <c r="C25" s="6"/>
      <c r="D25" s="6"/>
      <c r="E25" s="6"/>
      <c r="F25" s="6"/>
      <c r="G25" s="6"/>
      <c r="H25" s="6"/>
    </row>
    <row r="26" ht="14.25" customHeight="1" hidden="1"/>
    <row r="27" ht="15" hidden="1"/>
    <row r="28" spans="2:3" ht="15.75">
      <c r="B28" s="15" t="s">
        <v>14</v>
      </c>
      <c r="C28" s="3"/>
    </row>
  </sheetData>
  <sheetProtection/>
  <mergeCells count="5">
    <mergeCell ref="A2:H2"/>
    <mergeCell ref="B18:E18"/>
    <mergeCell ref="B3:H3"/>
    <mergeCell ref="B4:H4"/>
    <mergeCell ref="B24:H24"/>
  </mergeCells>
  <printOptions horizontalCentered="1"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="87" zoomScaleSheetLayoutView="87" zoomScalePageLayoutView="0" workbookViewId="0" topLeftCell="C7">
      <selection activeCell="I8" sqref="I8"/>
    </sheetView>
  </sheetViews>
  <sheetFormatPr defaultColWidth="9.140625" defaultRowHeight="15"/>
  <cols>
    <col min="1" max="1" width="2.8515625" style="0" hidden="1" customWidth="1"/>
    <col min="2" max="2" width="5.7109375" style="0" customWidth="1"/>
    <col min="3" max="3" width="11.00390625" style="0" bestFit="1" customWidth="1"/>
    <col min="4" max="4" width="11.28125" style="0" customWidth="1"/>
    <col min="5" max="5" width="22.421875" style="0" customWidth="1"/>
    <col min="6" max="6" width="13.7109375" style="0" customWidth="1"/>
    <col min="7" max="7" width="12.8515625" style="0" customWidth="1"/>
    <col min="8" max="8" width="14.00390625" style="0" customWidth="1"/>
    <col min="9" max="9" width="12.00390625" style="0" customWidth="1"/>
  </cols>
  <sheetData>
    <row r="1" ht="0.75" customHeight="1"/>
    <row r="2" spans="1:8" ht="56.25" customHeight="1">
      <c r="A2" s="18" t="s">
        <v>27</v>
      </c>
      <c r="B2" s="18"/>
      <c r="C2" s="18"/>
      <c r="D2" s="18"/>
      <c r="E2" s="18"/>
      <c r="F2" s="18"/>
      <c r="G2" s="18"/>
      <c r="H2" s="18"/>
    </row>
    <row r="3" spans="1:8" ht="24.75" customHeight="1" hidden="1">
      <c r="A3" s="5"/>
      <c r="B3" s="22" t="s">
        <v>23</v>
      </c>
      <c r="C3" s="22"/>
      <c r="D3" s="22"/>
      <c r="E3" s="22"/>
      <c r="F3" s="22"/>
      <c r="G3" s="22"/>
      <c r="H3" s="22"/>
    </row>
    <row r="4" spans="1:8" ht="22.5" customHeight="1">
      <c r="A4" s="5"/>
      <c r="B4" s="22" t="s">
        <v>55</v>
      </c>
      <c r="C4" s="22"/>
      <c r="D4" s="22"/>
      <c r="E4" s="22"/>
      <c r="F4" s="22"/>
      <c r="G4" s="22"/>
      <c r="H4" s="22"/>
    </row>
    <row r="5" spans="2:8" ht="75" customHeight="1">
      <c r="B5" s="12" t="s">
        <v>0</v>
      </c>
      <c r="C5" s="11" t="s">
        <v>1</v>
      </c>
      <c r="D5" s="12" t="s">
        <v>25</v>
      </c>
      <c r="E5" s="12" t="s">
        <v>18</v>
      </c>
      <c r="F5" s="12" t="s">
        <v>20</v>
      </c>
      <c r="G5" s="12" t="s">
        <v>12</v>
      </c>
      <c r="H5" s="12" t="s">
        <v>13</v>
      </c>
    </row>
    <row r="6" spans="2:9" ht="48.75" customHeight="1">
      <c r="B6" s="1">
        <v>1</v>
      </c>
      <c r="C6" s="1" t="s">
        <v>15</v>
      </c>
      <c r="D6" s="14" t="s">
        <v>42</v>
      </c>
      <c r="E6" s="1" t="s">
        <v>24</v>
      </c>
      <c r="F6" s="10">
        <v>97</v>
      </c>
      <c r="G6" s="9">
        <v>250.27</v>
      </c>
      <c r="H6" s="10">
        <f aca="true" t="shared" si="0" ref="H6:H15">G6*1.18</f>
        <v>295.3186</v>
      </c>
      <c r="I6" s="17"/>
    </row>
    <row r="7" spans="2:9" ht="38.25">
      <c r="B7" s="1">
        <v>2</v>
      </c>
      <c r="C7" s="1" t="s">
        <v>16</v>
      </c>
      <c r="D7" s="14" t="s">
        <v>53</v>
      </c>
      <c r="E7" s="1" t="s">
        <v>24</v>
      </c>
      <c r="F7" s="10">
        <v>2996</v>
      </c>
      <c r="G7" s="9">
        <v>7641.18</v>
      </c>
      <c r="H7" s="10">
        <f t="shared" si="0"/>
        <v>9016.5924</v>
      </c>
      <c r="I7" s="17"/>
    </row>
    <row r="8" spans="2:9" ht="38.25">
      <c r="B8" s="1">
        <v>3</v>
      </c>
      <c r="C8" s="1" t="s">
        <v>2</v>
      </c>
      <c r="D8" s="14" t="s">
        <v>43</v>
      </c>
      <c r="E8" s="1" t="s">
        <v>24</v>
      </c>
      <c r="F8" s="10">
        <v>230</v>
      </c>
      <c r="G8" s="9">
        <v>609.92</v>
      </c>
      <c r="H8" s="10">
        <f t="shared" si="0"/>
        <v>719.7055999999999</v>
      </c>
      <c r="I8" s="17"/>
    </row>
    <row r="9" spans="2:9" ht="38.25">
      <c r="B9" s="1">
        <v>4</v>
      </c>
      <c r="C9" s="1" t="s">
        <v>17</v>
      </c>
      <c r="D9" s="14" t="s">
        <v>44</v>
      </c>
      <c r="E9" s="1" t="s">
        <v>24</v>
      </c>
      <c r="F9" s="10">
        <v>3033</v>
      </c>
      <c r="G9" s="9">
        <v>8031.38</v>
      </c>
      <c r="H9" s="10">
        <f t="shared" si="0"/>
        <v>9477.0284</v>
      </c>
      <c r="I9" s="17"/>
    </row>
    <row r="10" spans="2:9" ht="38.25">
      <c r="B10" s="1">
        <v>5</v>
      </c>
      <c r="C10" s="1" t="s">
        <v>3</v>
      </c>
      <c r="D10" s="14" t="s">
        <v>45</v>
      </c>
      <c r="E10" s="1" t="s">
        <v>24</v>
      </c>
      <c r="F10" s="10">
        <v>3212.000000000582</v>
      </c>
      <c r="G10" s="9">
        <v>9208.96</v>
      </c>
      <c r="H10" s="10">
        <f t="shared" si="0"/>
        <v>10866.572799999998</v>
      </c>
      <c r="I10" s="17"/>
    </row>
    <row r="11" spans="2:9" ht="38.25">
      <c r="B11" s="1">
        <v>6</v>
      </c>
      <c r="C11" s="1" t="s">
        <v>4</v>
      </c>
      <c r="D11" s="14" t="s">
        <v>46</v>
      </c>
      <c r="E11" s="1" t="s">
        <v>24</v>
      </c>
      <c r="F11" s="9">
        <v>6733.999999999534</v>
      </c>
      <c r="G11" s="9">
        <v>19275.21</v>
      </c>
      <c r="H11" s="10">
        <f t="shared" si="0"/>
        <v>22744.747799999997</v>
      </c>
      <c r="I11" s="17"/>
    </row>
    <row r="12" spans="2:9" ht="38.25">
      <c r="B12" s="1">
        <v>7</v>
      </c>
      <c r="C12" s="1" t="s">
        <v>5</v>
      </c>
      <c r="D12" s="14" t="s">
        <v>47</v>
      </c>
      <c r="E12" s="1" t="s">
        <v>24</v>
      </c>
      <c r="F12" s="10">
        <v>2811</v>
      </c>
      <c r="G12" s="9">
        <v>7054.63</v>
      </c>
      <c r="H12" s="10">
        <f t="shared" si="0"/>
        <v>8324.4634</v>
      </c>
      <c r="I12" s="17"/>
    </row>
    <row r="13" spans="2:9" ht="38.25">
      <c r="B13" s="1">
        <v>8</v>
      </c>
      <c r="C13" s="1" t="s">
        <v>6</v>
      </c>
      <c r="D13" s="14" t="s">
        <v>48</v>
      </c>
      <c r="E13" s="1" t="s">
        <v>24</v>
      </c>
      <c r="F13" s="10">
        <v>971</v>
      </c>
      <c r="G13" s="9">
        <v>2533.92</v>
      </c>
      <c r="H13" s="10">
        <f t="shared" si="0"/>
        <v>2990.0256</v>
      </c>
      <c r="I13" s="17"/>
    </row>
    <row r="14" spans="2:9" ht="38.25">
      <c r="B14" s="1">
        <v>9</v>
      </c>
      <c r="C14" s="1" t="s">
        <v>7</v>
      </c>
      <c r="D14" s="14" t="s">
        <v>49</v>
      </c>
      <c r="E14" s="1" t="s">
        <v>24</v>
      </c>
      <c r="F14" s="10">
        <v>4801.0000000020955</v>
      </c>
      <c r="G14" s="9">
        <v>11406.46</v>
      </c>
      <c r="H14" s="10">
        <f t="shared" si="0"/>
        <v>13459.622799999997</v>
      </c>
      <c r="I14" s="17"/>
    </row>
    <row r="15" spans="2:9" ht="50.25" customHeight="1">
      <c r="B15" s="1">
        <v>10</v>
      </c>
      <c r="C15" s="1" t="s">
        <v>8</v>
      </c>
      <c r="D15" s="14" t="s">
        <v>50</v>
      </c>
      <c r="E15" s="1" t="s">
        <v>24</v>
      </c>
      <c r="F15" s="10">
        <v>4993.0000000023865</v>
      </c>
      <c r="G15" s="9">
        <v>11872.06</v>
      </c>
      <c r="H15" s="10">
        <f t="shared" si="0"/>
        <v>14009.030799999999</v>
      </c>
      <c r="I15" s="17"/>
    </row>
    <row r="16" spans="2:8" ht="42.75" customHeight="1">
      <c r="B16" s="1">
        <v>12</v>
      </c>
      <c r="C16" s="1" t="s">
        <v>9</v>
      </c>
      <c r="D16" s="14" t="s">
        <v>51</v>
      </c>
      <c r="E16" s="1" t="s">
        <v>24</v>
      </c>
      <c r="F16" s="10">
        <v>7363</v>
      </c>
      <c r="G16" s="9">
        <v>17330.37</v>
      </c>
      <c r="H16" s="10">
        <f>G16*1.18</f>
        <v>20449.8366</v>
      </c>
    </row>
    <row r="17" spans="2:8" ht="48" customHeight="1">
      <c r="B17" s="1">
        <v>12</v>
      </c>
      <c r="C17" s="1" t="s">
        <v>10</v>
      </c>
      <c r="D17" s="14" t="s">
        <v>52</v>
      </c>
      <c r="E17" s="1" t="s">
        <v>24</v>
      </c>
      <c r="F17" s="10">
        <v>7403</v>
      </c>
      <c r="G17" s="9">
        <v>16042.3</v>
      </c>
      <c r="H17" s="10">
        <f>G17*1.18</f>
        <v>18929.913999999997</v>
      </c>
    </row>
    <row r="18" spans="2:8" ht="30.75" customHeight="1">
      <c r="B18" s="19" t="s">
        <v>11</v>
      </c>
      <c r="C18" s="20"/>
      <c r="D18" s="20"/>
      <c r="E18" s="21"/>
      <c r="F18" s="10">
        <f>SUM(F6:F17)</f>
        <v>44644.0000000046</v>
      </c>
      <c r="G18" s="10">
        <f>SUM(G6:G17)</f>
        <v>111256.65999999999</v>
      </c>
      <c r="H18" s="10">
        <f>SUM(H6:H17)</f>
        <v>131282.8588</v>
      </c>
    </row>
    <row r="19" ht="7.5" customHeight="1"/>
    <row r="20" spans="2:8" ht="27.75" customHeight="1">
      <c r="B20" s="8" t="s">
        <v>26</v>
      </c>
      <c r="H20" s="7" t="s">
        <v>19</v>
      </c>
    </row>
    <row r="21" spans="2:8" s="6" customFormat="1" ht="31.5" customHeight="1">
      <c r="B21" s="8" t="s">
        <v>40</v>
      </c>
      <c r="H21" s="7" t="s">
        <v>41</v>
      </c>
    </row>
    <row r="22" ht="4.5" customHeight="1"/>
    <row r="23" s="7" customFormat="1" ht="2.25" customHeight="1" hidden="1">
      <c r="B23" s="13"/>
    </row>
    <row r="24" spans="2:8" ht="6" customHeight="1" hidden="1">
      <c r="B24" s="23"/>
      <c r="C24" s="23"/>
      <c r="D24" s="23"/>
      <c r="E24" s="23"/>
      <c r="F24" s="23"/>
      <c r="G24" s="23"/>
      <c r="H24" s="23"/>
    </row>
    <row r="25" spans="2:8" ht="18.75" hidden="1">
      <c r="B25" s="6"/>
      <c r="C25" s="6"/>
      <c r="D25" s="6"/>
      <c r="E25" s="6"/>
      <c r="F25" s="6"/>
      <c r="G25" s="6"/>
      <c r="H25" s="6"/>
    </row>
    <row r="26" ht="15" hidden="1"/>
    <row r="27" ht="15" hidden="1"/>
    <row r="28" spans="2:3" ht="25.5" customHeight="1">
      <c r="B28" s="15" t="s">
        <v>14</v>
      </c>
      <c r="C28" s="3"/>
    </row>
  </sheetData>
  <sheetProtection/>
  <mergeCells count="5">
    <mergeCell ref="A2:H2"/>
    <mergeCell ref="B3:H3"/>
    <mergeCell ref="B4:H4"/>
    <mergeCell ref="B18:E18"/>
    <mergeCell ref="B24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SerzhantovaNA</dc:creator>
  <cp:keywords/>
  <dc:description/>
  <cp:lastModifiedBy>Белов М.Ю.</cp:lastModifiedBy>
  <cp:lastPrinted>2017-01-17T07:36:01Z</cp:lastPrinted>
  <dcterms:created xsi:type="dcterms:W3CDTF">2010-03-31T05:42:04Z</dcterms:created>
  <dcterms:modified xsi:type="dcterms:W3CDTF">2017-03-01T06:34:52Z</dcterms:modified>
  <cp:category/>
  <cp:version/>
  <cp:contentType/>
  <cp:contentStatus/>
</cp:coreProperties>
</file>